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autoCompressPictures="0"/>
  <mc:AlternateContent xmlns:mc="http://schemas.openxmlformats.org/markup-compatibility/2006">
    <mc:Choice Requires="x15">
      <x15ac:absPath xmlns:x15ac="http://schemas.microsoft.com/office/spreadsheetml/2010/11/ac" url="G:\Geteilte Ablagen\Allgemein\Compliance\Material_Compliance\RMI (CMRT, EMRT, AMRT)\CMRT\CMRT 6.5\"/>
    </mc:Choice>
  </mc:AlternateContent>
  <xr:revisionPtr revIDLastSave="0" documentId="13_ncr:1_{AA419146-ECC9-4746-9BC1-BCB28EAF2E8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75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X5" i="5" s="1"/>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X6" i="5" s="1"/>
  <c r="E7" i="5"/>
  <c r="X7" i="5" s="1"/>
  <c r="E8" i="5"/>
  <c r="X8" i="5" s="1"/>
  <c r="V9" i="5"/>
  <c r="E9" i="5"/>
  <c r="V10" i="5"/>
  <c r="E10" i="5"/>
  <c r="X10" i="5" s="1"/>
  <c r="V11" i="5"/>
  <c r="E11" i="5"/>
  <c r="X11" i="5" s="1"/>
  <c r="V12" i="5"/>
  <c r="E12" i="5"/>
  <c r="X12" i="5" s="1"/>
  <c r="V13" i="5"/>
  <c r="E13" i="5"/>
  <c r="X13" i="5" s="1"/>
  <c r="V14" i="5"/>
  <c r="E14" i="5"/>
  <c r="X14" i="5" s="1"/>
  <c r="V15" i="5"/>
  <c r="E15" i="5"/>
  <c r="V16" i="5"/>
  <c r="E16" i="5"/>
  <c r="X16" i="5" s="1"/>
  <c r="V17" i="5"/>
  <c r="E17" i="5"/>
  <c r="X17" i="5" s="1"/>
  <c r="V18" i="5"/>
  <c r="E18" i="5"/>
  <c r="X18" i="5" s="1"/>
  <c r="V19" i="5"/>
  <c r="E19" i="5"/>
  <c r="X19" i="5" s="1"/>
  <c r="V20" i="5"/>
  <c r="E20" i="5"/>
  <c r="X20" i="5" s="1"/>
  <c r="V21" i="5"/>
  <c r="E21" i="5"/>
  <c r="V22" i="5"/>
  <c r="E22" i="5"/>
  <c r="X22" i="5" s="1"/>
  <c r="V23" i="5"/>
  <c r="E23" i="5"/>
  <c r="X23" i="5" s="1"/>
  <c r="V24" i="5"/>
  <c r="E24" i="5"/>
  <c r="X24" i="5" s="1"/>
  <c r="V25" i="5"/>
  <c r="E25" i="5"/>
  <c r="X25" i="5" s="1"/>
  <c r="V26" i="5"/>
  <c r="E26" i="5"/>
  <c r="X26" i="5" s="1"/>
  <c r="V27" i="5"/>
  <c r="E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V58" i="5"/>
  <c r="E58" i="5"/>
  <c r="X58" i="5" s="1"/>
  <c r="V59" i="5"/>
  <c r="E59" i="5"/>
  <c r="X59" i="5" s="1"/>
  <c r="V60" i="5"/>
  <c r="E60" i="5"/>
  <c r="X60" i="5" s="1"/>
  <c r="V61" i="5"/>
  <c r="E61" i="5"/>
  <c r="X61" i="5" s="1"/>
  <c r="V62" i="5"/>
  <c r="E62" i="5"/>
  <c r="X62" i="5" s="1"/>
  <c r="V63" i="5"/>
  <c r="E63" i="5"/>
  <c r="V64" i="5"/>
  <c r="E64" i="5"/>
  <c r="X64" i="5" s="1"/>
  <c r="V65" i="5"/>
  <c r="E65" i="5"/>
  <c r="X65" i="5" s="1"/>
  <c r="V66" i="5"/>
  <c r="E66" i="5"/>
  <c r="X66" i="5" s="1"/>
  <c r="V67" i="5"/>
  <c r="E67" i="5"/>
  <c r="X67" i="5" s="1"/>
  <c r="V68" i="5"/>
  <c r="E68" i="5"/>
  <c r="X68" i="5" s="1"/>
  <c r="V69" i="5"/>
  <c r="E69" i="5"/>
  <c r="V70" i="5"/>
  <c r="E70" i="5"/>
  <c r="X70" i="5" s="1"/>
  <c r="V71" i="5"/>
  <c r="E71" i="5"/>
  <c r="X71" i="5" s="1"/>
  <c r="V72" i="5"/>
  <c r="E72" i="5"/>
  <c r="X72" i="5" s="1"/>
  <c r="V73" i="5"/>
  <c r="E73" i="5"/>
  <c r="X73" i="5" s="1"/>
  <c r="V74" i="5"/>
  <c r="E74" i="5"/>
  <c r="X74" i="5" s="1"/>
  <c r="V75" i="5"/>
  <c r="E75" i="5"/>
  <c r="X75" i="5" s="1"/>
  <c r="V76" i="5"/>
  <c r="E76" i="5"/>
  <c r="V77" i="5"/>
  <c r="E77" i="5"/>
  <c r="X77" i="5" s="1"/>
  <c r="V78" i="5"/>
  <c r="E78" i="5"/>
  <c r="X78" i="5" s="1"/>
  <c r="V79" i="5"/>
  <c r="E79" i="5"/>
  <c r="X79" i="5" s="1"/>
  <c r="V80" i="5"/>
  <c r="E80" i="5"/>
  <c r="X80" i="5" s="1"/>
  <c r="V81" i="5"/>
  <c r="E81" i="5"/>
  <c r="X81" i="5" s="1"/>
  <c r="V82" i="5"/>
  <c r="E82" i="5"/>
  <c r="V83" i="5"/>
  <c r="E83" i="5"/>
  <c r="X83" i="5" s="1"/>
  <c r="V84" i="5"/>
  <c r="E84" i="5"/>
  <c r="X84" i="5" s="1"/>
  <c r="V85" i="5"/>
  <c r="E85" i="5"/>
  <c r="X85" i="5" s="1"/>
  <c r="V86" i="5"/>
  <c r="E86" i="5"/>
  <c r="X86" i="5" s="1"/>
  <c r="V87" i="5"/>
  <c r="E87" i="5"/>
  <c r="V88" i="5"/>
  <c r="E88" i="5"/>
  <c r="V89" i="5"/>
  <c r="E89" i="5"/>
  <c r="X89" i="5" s="1"/>
  <c r="V90" i="5"/>
  <c r="E90" i="5"/>
  <c r="X90" i="5" s="1"/>
  <c r="V91" i="5"/>
  <c r="E91" i="5"/>
  <c r="X91" i="5" s="1"/>
  <c r="V92" i="5"/>
  <c r="E92" i="5"/>
  <c r="X92" i="5" s="1"/>
  <c r="V93" i="5"/>
  <c r="E93" i="5"/>
  <c r="V94" i="5"/>
  <c r="E94" i="5"/>
  <c r="X94" i="5" s="1"/>
  <c r="V95" i="5"/>
  <c r="E95" i="5"/>
  <c r="X95" i="5" s="1"/>
  <c r="V96" i="5"/>
  <c r="E96" i="5"/>
  <c r="X96" i="5" s="1"/>
  <c r="V97" i="5"/>
  <c r="E97" i="5"/>
  <c r="X97" i="5" s="1"/>
  <c r="V98" i="5"/>
  <c r="E98" i="5"/>
  <c r="X98" i="5" s="1"/>
  <c r="V99" i="5"/>
  <c r="E99" i="5"/>
  <c r="X99" i="5" s="1"/>
  <c r="V100" i="5"/>
  <c r="E100" i="5"/>
  <c r="V101" i="5"/>
  <c r="E101" i="5"/>
  <c r="X101" i="5" s="1"/>
  <c r="V102" i="5"/>
  <c r="E102" i="5"/>
  <c r="X102" i="5" s="1"/>
  <c r="V103" i="5"/>
  <c r="E103" i="5"/>
  <c r="X103" i="5" s="1"/>
  <c r="V104" i="5"/>
  <c r="E104" i="5"/>
  <c r="X104" i="5" s="1"/>
  <c r="V105" i="5"/>
  <c r="E105" i="5"/>
  <c r="V106" i="5"/>
  <c r="E106" i="5"/>
  <c r="X106" i="5" s="1"/>
  <c r="V107" i="5"/>
  <c r="E107" i="5"/>
  <c r="X107" i="5" s="1"/>
  <c r="V108" i="5"/>
  <c r="E108" i="5"/>
  <c r="X108" i="5" s="1"/>
  <c r="V109" i="5"/>
  <c r="E109" i="5"/>
  <c r="X109" i="5" s="1"/>
  <c r="V110" i="5"/>
  <c r="E110" i="5"/>
  <c r="X110" i="5" s="1"/>
  <c r="V111" i="5"/>
  <c r="E111" i="5"/>
  <c r="V112" i="5"/>
  <c r="E112" i="5"/>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V130" i="5"/>
  <c r="E130" i="5"/>
  <c r="X130" i="5" s="1"/>
  <c r="V131" i="5"/>
  <c r="E131" i="5"/>
  <c r="X131" i="5" s="1"/>
  <c r="V132" i="5"/>
  <c r="E132" i="5"/>
  <c r="X132" i="5" s="1"/>
  <c r="V133" i="5"/>
  <c r="E133" i="5"/>
  <c r="X133" i="5" s="1"/>
  <c r="V134" i="5"/>
  <c r="E134" i="5"/>
  <c r="X134" i="5" s="1"/>
  <c r="V135" i="5"/>
  <c r="E135" i="5"/>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V154" i="5"/>
  <c r="E154" i="5"/>
  <c r="V155" i="5"/>
  <c r="E155" i="5"/>
  <c r="X155" i="5" s="1"/>
  <c r="V156" i="5"/>
  <c r="E156" i="5"/>
  <c r="X156" i="5" s="1"/>
  <c r="V157" i="5"/>
  <c r="E157" i="5"/>
  <c r="X157" i="5" s="1"/>
  <c r="V158" i="5"/>
  <c r="E158" i="5"/>
  <c r="X158" i="5" s="1"/>
  <c r="V159" i="5"/>
  <c r="E159" i="5"/>
  <c r="V160" i="5"/>
  <c r="E160" i="5"/>
  <c r="X160" i="5" s="1"/>
  <c r="V161" i="5"/>
  <c r="E161" i="5"/>
  <c r="X161" i="5" s="1"/>
  <c r="V162" i="5"/>
  <c r="E162" i="5"/>
  <c r="X162" i="5" s="1"/>
  <c r="V163" i="5"/>
  <c r="E163" i="5"/>
  <c r="X163" i="5" s="1"/>
  <c r="V164" i="5"/>
  <c r="E164" i="5"/>
  <c r="X164" i="5" s="1"/>
  <c r="V165" i="5"/>
  <c r="E165" i="5"/>
  <c r="V166" i="5"/>
  <c r="E166" i="5"/>
  <c r="V167" i="5"/>
  <c r="E167" i="5"/>
  <c r="X167" i="5" s="1"/>
  <c r="V168" i="5"/>
  <c r="E168" i="5"/>
  <c r="X168" i="5" s="1"/>
  <c r="V169" i="5"/>
  <c r="E169" i="5"/>
  <c r="X169" i="5" s="1"/>
  <c r="V170" i="5"/>
  <c r="E170" i="5"/>
  <c r="X170" i="5" s="1"/>
  <c r="V171" i="5"/>
  <c r="E171" i="5"/>
  <c r="V172" i="5"/>
  <c r="E172" i="5"/>
  <c r="X172" i="5" s="1"/>
  <c r="V173" i="5"/>
  <c r="E173" i="5"/>
  <c r="X173" i="5" s="1"/>
  <c r="V174" i="5"/>
  <c r="E174" i="5"/>
  <c r="X174" i="5" s="1"/>
  <c r="V175" i="5"/>
  <c r="E175" i="5"/>
  <c r="X175" i="5" s="1"/>
  <c r="V176" i="5"/>
  <c r="E176" i="5"/>
  <c r="X176" i="5" s="1"/>
  <c r="V177" i="5"/>
  <c r="E177" i="5"/>
  <c r="V178" i="5"/>
  <c r="E178" i="5"/>
  <c r="V179" i="5"/>
  <c r="E179" i="5"/>
  <c r="X179" i="5" s="1"/>
  <c r="V180" i="5"/>
  <c r="E180" i="5"/>
  <c r="X180" i="5" s="1"/>
  <c r="V181" i="5"/>
  <c r="E181" i="5"/>
  <c r="X181" i="5" s="1"/>
  <c r="V182" i="5"/>
  <c r="E182" i="5"/>
  <c r="X182" i="5" s="1"/>
  <c r="V183" i="5"/>
  <c r="E183" i="5"/>
  <c r="V184" i="5"/>
  <c r="E184" i="5"/>
  <c r="V185" i="5"/>
  <c r="E185" i="5"/>
  <c r="X185" i="5" s="1"/>
  <c r="V186" i="5"/>
  <c r="E186" i="5"/>
  <c r="X186" i="5" s="1"/>
  <c r="V187" i="5"/>
  <c r="E187" i="5"/>
  <c r="X187" i="5" s="1"/>
  <c r="V188" i="5"/>
  <c r="E188" i="5"/>
  <c r="X188" i="5" s="1"/>
  <c r="V189" i="5"/>
  <c r="E189" i="5"/>
  <c r="V190" i="5"/>
  <c r="E190" i="5"/>
  <c r="X190" i="5" s="1"/>
  <c r="V191" i="5"/>
  <c r="E191" i="5"/>
  <c r="X191" i="5" s="1"/>
  <c r="V192" i="5"/>
  <c r="E192" i="5"/>
  <c r="X192" i="5" s="1"/>
  <c r="V193" i="5"/>
  <c r="E193" i="5"/>
  <c r="X193" i="5" s="1"/>
  <c r="V194" i="5"/>
  <c r="E194" i="5"/>
  <c r="X194" i="5" s="1"/>
  <c r="V195" i="5"/>
  <c r="E195" i="5"/>
  <c r="V196" i="5"/>
  <c r="E196" i="5"/>
  <c r="X196" i="5" s="1"/>
  <c r="V197" i="5"/>
  <c r="E197" i="5"/>
  <c r="X197" i="5" s="1"/>
  <c r="V198" i="5"/>
  <c r="E198" i="5"/>
  <c r="X198" i="5" s="1"/>
  <c r="V199" i="5"/>
  <c r="E199" i="5"/>
  <c r="X199" i="5" s="1"/>
  <c r="V200" i="5"/>
  <c r="E200" i="5"/>
  <c r="X200" i="5" s="1"/>
  <c r="V201" i="5"/>
  <c r="E201" i="5"/>
  <c r="V202" i="5"/>
  <c r="E202" i="5"/>
  <c r="V203" i="5"/>
  <c r="E203" i="5"/>
  <c r="X203" i="5" s="1"/>
  <c r="V204" i="5"/>
  <c r="E204" i="5"/>
  <c r="X204" i="5" s="1"/>
  <c r="V205" i="5"/>
  <c r="E205" i="5"/>
  <c r="X205" i="5" s="1"/>
  <c r="V206" i="5"/>
  <c r="E206" i="5"/>
  <c r="X206" i="5" s="1"/>
  <c r="V207" i="5"/>
  <c r="E207" i="5"/>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V220" i="5"/>
  <c r="E220" i="5"/>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V238" i="5"/>
  <c r="E238" i="5"/>
  <c r="X238" i="5" s="1"/>
  <c r="V239" i="5"/>
  <c r="E239" i="5"/>
  <c r="X239" i="5" s="1"/>
  <c r="V240" i="5"/>
  <c r="E240" i="5"/>
  <c r="X240" i="5" s="1"/>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V262" i="5"/>
  <c r="E262" i="5"/>
  <c r="V263" i="5"/>
  <c r="E263" i="5"/>
  <c r="X263" i="5" s="1"/>
  <c r="V264" i="5"/>
  <c r="E264" i="5"/>
  <c r="X264" i="5" s="1"/>
  <c r="V265" i="5"/>
  <c r="E265" i="5"/>
  <c r="X265" i="5" s="1"/>
  <c r="V266" i="5"/>
  <c r="E266" i="5"/>
  <c r="X266" i="5" s="1"/>
  <c r="V267" i="5"/>
  <c r="E267" i="5"/>
  <c r="V268" i="5"/>
  <c r="E268" i="5"/>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V280" i="5"/>
  <c r="E280" i="5"/>
  <c r="V281" i="5"/>
  <c r="E281" i="5"/>
  <c r="X281" i="5" s="1"/>
  <c r="V282" i="5"/>
  <c r="E282" i="5"/>
  <c r="X282" i="5" s="1"/>
  <c r="V283" i="5"/>
  <c r="E283" i="5"/>
  <c r="X283" i="5" s="1"/>
  <c r="V284" i="5"/>
  <c r="E284" i="5"/>
  <c r="X284" i="5" s="1"/>
  <c r="V285" i="5"/>
  <c r="E285" i="5"/>
  <c r="X285" i="5" s="1"/>
  <c r="V286" i="5"/>
  <c r="E286" i="5"/>
  <c r="V287" i="5"/>
  <c r="E287" i="5"/>
  <c r="X287" i="5" s="1"/>
  <c r="V288" i="5"/>
  <c r="E288" i="5"/>
  <c r="X288" i="5" s="1"/>
  <c r="V289" i="5"/>
  <c r="E289" i="5"/>
  <c r="X289" i="5" s="1"/>
  <c r="V290" i="5"/>
  <c r="E290" i="5"/>
  <c r="X290" i="5" s="1"/>
  <c r="V291" i="5"/>
  <c r="E291" i="5"/>
  <c r="V292" i="5"/>
  <c r="E292" i="5"/>
  <c r="X292" i="5" s="1"/>
  <c r="V293" i="5"/>
  <c r="E293" i="5"/>
  <c r="X293" i="5" s="1"/>
  <c r="V294" i="5"/>
  <c r="E294" i="5"/>
  <c r="X294" i="5" s="1"/>
  <c r="V295" i="5"/>
  <c r="E295" i="5"/>
  <c r="X295" i="5" s="1"/>
  <c r="V296" i="5"/>
  <c r="E296" i="5"/>
  <c r="X296" i="5" s="1"/>
  <c r="V297" i="5"/>
  <c r="E297" i="5"/>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X306" i="5" s="1"/>
  <c r="V307" i="5"/>
  <c r="E307" i="5"/>
  <c r="X307" i="5" s="1"/>
  <c r="V308" i="5"/>
  <c r="E308" i="5"/>
  <c r="X308" i="5" s="1"/>
  <c r="V309" i="5"/>
  <c r="E309" i="5"/>
  <c r="V310" i="5"/>
  <c r="E310" i="5"/>
  <c r="X310" i="5" s="1"/>
  <c r="V311" i="5"/>
  <c r="E311" i="5"/>
  <c r="X311" i="5" s="1"/>
  <c r="V312" i="5"/>
  <c r="E312" i="5"/>
  <c r="X312" i="5" s="1"/>
  <c r="V313" i="5"/>
  <c r="E313" i="5"/>
  <c r="X313" i="5" s="1"/>
  <c r="V314" i="5"/>
  <c r="E314" i="5"/>
  <c r="X314" i="5" s="1"/>
  <c r="V315" i="5"/>
  <c r="E315" i="5"/>
  <c r="V316" i="5"/>
  <c r="E316" i="5"/>
  <c r="X316" i="5" s="1"/>
  <c r="V317" i="5"/>
  <c r="E317" i="5"/>
  <c r="X317" i="5" s="1"/>
  <c r="V318" i="5"/>
  <c r="E318" i="5"/>
  <c r="X318" i="5" s="1"/>
  <c r="V319" i="5"/>
  <c r="E319" i="5"/>
  <c r="X319" i="5" s="1"/>
  <c r="V320" i="5"/>
  <c r="E320" i="5"/>
  <c r="X320" i="5" s="1"/>
  <c r="V321" i="5"/>
  <c r="E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V334" i="5"/>
  <c r="E334" i="5"/>
  <c r="X334" i="5" s="1"/>
  <c r="V335" i="5"/>
  <c r="E335" i="5"/>
  <c r="X335" i="5" s="1"/>
  <c r="V336" i="5"/>
  <c r="E336" i="5"/>
  <c r="X336" i="5" s="1"/>
  <c r="V337" i="5"/>
  <c r="E337" i="5"/>
  <c r="X337" i="5" s="1"/>
  <c r="V338" i="5"/>
  <c r="E338" i="5"/>
  <c r="X338" i="5" s="1"/>
  <c r="V339" i="5"/>
  <c r="E339" i="5"/>
  <c r="V340" i="5"/>
  <c r="E340" i="5"/>
  <c r="X340" i="5" s="1"/>
  <c r="V341" i="5"/>
  <c r="E341" i="5"/>
  <c r="X341" i="5" s="1"/>
  <c r="V342" i="5"/>
  <c r="E342" i="5"/>
  <c r="X342" i="5" s="1"/>
  <c r="V343" i="5"/>
  <c r="E343" i="5"/>
  <c r="X343" i="5" s="1"/>
  <c r="V344" i="5"/>
  <c r="E344" i="5"/>
  <c r="X344" i="5" s="1"/>
  <c r="V345" i="5"/>
  <c r="E345" i="5"/>
  <c r="V346" i="5"/>
  <c r="E346" i="5"/>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V358" i="5"/>
  <c r="E358" i="5"/>
  <c r="X358" i="5" s="1"/>
  <c r="V359" i="5"/>
  <c r="E359" i="5"/>
  <c r="X359" i="5" s="1"/>
  <c r="V360" i="5"/>
  <c r="E360" i="5"/>
  <c r="X360" i="5" s="1"/>
  <c r="V361" i="5"/>
  <c r="E361" i="5"/>
  <c r="X361" i="5" s="1"/>
  <c r="V362" i="5"/>
  <c r="E362" i="5"/>
  <c r="X362" i="5" s="1"/>
  <c r="V363" i="5"/>
  <c r="E363" i="5"/>
  <c r="V364" i="5"/>
  <c r="E364" i="5"/>
  <c r="X364" i="5" s="1"/>
  <c r="V365" i="5"/>
  <c r="E365" i="5"/>
  <c r="X365" i="5" s="1"/>
  <c r="V366" i="5"/>
  <c r="E366" i="5"/>
  <c r="X366" i="5" s="1"/>
  <c r="V367" i="5"/>
  <c r="E367" i="5"/>
  <c r="X367" i="5" s="1"/>
  <c r="V368" i="5"/>
  <c r="E368" i="5"/>
  <c r="X368" i="5" s="1"/>
  <c r="V369" i="5"/>
  <c r="E369" i="5"/>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V388" i="5"/>
  <c r="E388" i="5"/>
  <c r="X388" i="5" s="1"/>
  <c r="V389" i="5"/>
  <c r="E389" i="5"/>
  <c r="X389" i="5" s="1"/>
  <c r="V390" i="5"/>
  <c r="E390" i="5"/>
  <c r="X390" i="5" s="1"/>
  <c r="V391" i="5"/>
  <c r="E391" i="5"/>
  <c r="X391" i="5" s="1"/>
  <c r="V392" i="5"/>
  <c r="E392" i="5"/>
  <c r="X392" i="5" s="1"/>
  <c r="V393" i="5"/>
  <c r="E393" i="5"/>
  <c r="V394" i="5"/>
  <c r="E394" i="5"/>
  <c r="V395" i="5"/>
  <c r="E395" i="5"/>
  <c r="X395" i="5" s="1"/>
  <c r="V396" i="5"/>
  <c r="E396" i="5"/>
  <c r="X396" i="5" s="1"/>
  <c r="V397" i="5"/>
  <c r="E397" i="5"/>
  <c r="X397" i="5" s="1"/>
  <c r="V398" i="5"/>
  <c r="E398" i="5"/>
  <c r="X398" i="5" s="1"/>
  <c r="V399" i="5"/>
  <c r="E399" i="5"/>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V412" i="5"/>
  <c r="E412" i="5"/>
  <c r="X412" i="5" s="1"/>
  <c r="V413" i="5"/>
  <c r="E413" i="5"/>
  <c r="X413" i="5" s="1"/>
  <c r="V414" i="5"/>
  <c r="E414" i="5"/>
  <c r="X414" i="5" s="1"/>
  <c r="V415" i="5"/>
  <c r="E415" i="5"/>
  <c r="X415" i="5" s="1"/>
  <c r="V416" i="5"/>
  <c r="E416" i="5"/>
  <c r="X416" i="5" s="1"/>
  <c r="V417" i="5"/>
  <c r="E417" i="5"/>
  <c r="V418" i="5"/>
  <c r="E418" i="5"/>
  <c r="X418" i="5" s="1"/>
  <c r="V419" i="5"/>
  <c r="E419" i="5"/>
  <c r="X419" i="5" s="1"/>
  <c r="V420" i="5"/>
  <c r="E420" i="5"/>
  <c r="X420" i="5" s="1"/>
  <c r="V421" i="5"/>
  <c r="E421" i="5"/>
  <c r="X421" i="5" s="1"/>
  <c r="V422" i="5"/>
  <c r="E422" i="5"/>
  <c r="X422" i="5" s="1"/>
  <c r="V423" i="5"/>
  <c r="E423" i="5"/>
  <c r="V424" i="5"/>
  <c r="E424" i="5"/>
  <c r="X424" i="5" s="1"/>
  <c r="V425" i="5"/>
  <c r="E425" i="5"/>
  <c r="X425" i="5" s="1"/>
  <c r="V426" i="5"/>
  <c r="E426" i="5"/>
  <c r="X426" i="5" s="1"/>
  <c r="V427" i="5"/>
  <c r="E427" i="5"/>
  <c r="X427" i="5" s="1"/>
  <c r="V428" i="5"/>
  <c r="E428" i="5"/>
  <c r="X428" i="5" s="1"/>
  <c r="V429" i="5"/>
  <c r="E429" i="5"/>
  <c r="V430" i="5"/>
  <c r="E430" i="5"/>
  <c r="X430" i="5" s="1"/>
  <c r="V431" i="5"/>
  <c r="E431" i="5"/>
  <c r="X431" i="5" s="1"/>
  <c r="V432" i="5"/>
  <c r="E432" i="5"/>
  <c r="X432" i="5" s="1"/>
  <c r="V433" i="5"/>
  <c r="E433" i="5"/>
  <c r="X433" i="5" s="1"/>
  <c r="V434" i="5"/>
  <c r="E434" i="5"/>
  <c r="X434" i="5" s="1"/>
  <c r="V435" i="5"/>
  <c r="E435" i="5"/>
  <c r="V436" i="5"/>
  <c r="E436" i="5"/>
  <c r="V437" i="5"/>
  <c r="E437" i="5"/>
  <c r="X437" i="5" s="1"/>
  <c r="V438" i="5"/>
  <c r="E438" i="5"/>
  <c r="X438" i="5" s="1"/>
  <c r="V439" i="5"/>
  <c r="E439" i="5"/>
  <c r="X439" i="5" s="1"/>
  <c r="V440" i="5"/>
  <c r="E440" i="5"/>
  <c r="X440" i="5" s="1"/>
  <c r="V441" i="5"/>
  <c r="E441" i="5"/>
  <c r="V442" i="5"/>
  <c r="E442" i="5"/>
  <c r="V443" i="5"/>
  <c r="E443" i="5"/>
  <c r="X443" i="5" s="1"/>
  <c r="V444" i="5"/>
  <c r="E444" i="5"/>
  <c r="X444" i="5" s="1"/>
  <c r="V445" i="5"/>
  <c r="E445" i="5"/>
  <c r="X445" i="5" s="1"/>
  <c r="V446" i="5"/>
  <c r="E446" i="5"/>
  <c r="X446" i="5" s="1"/>
  <c r="V447" i="5"/>
  <c r="E447" i="5"/>
  <c r="V448" i="5"/>
  <c r="E448" i="5"/>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V460" i="5"/>
  <c r="E460" i="5"/>
  <c r="X460" i="5" s="1"/>
  <c r="V461" i="5"/>
  <c r="E461" i="5"/>
  <c r="X461" i="5" s="1"/>
  <c r="V462" i="5"/>
  <c r="E462" i="5"/>
  <c r="X462" i="5" s="1"/>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X486" i="5" s="1"/>
  <c r="V487" i="5"/>
  <c r="E487" i="5"/>
  <c r="X487" i="5" s="1"/>
  <c r="V488" i="5"/>
  <c r="E488" i="5"/>
  <c r="X488" i="5" s="1"/>
  <c r="V489" i="5"/>
  <c r="E489" i="5"/>
  <c r="V490" i="5"/>
  <c r="E490" i="5"/>
  <c r="X490" i="5" s="1"/>
  <c r="V491" i="5"/>
  <c r="E491" i="5"/>
  <c r="X491" i="5" s="1"/>
  <c r="V492" i="5"/>
  <c r="E492" i="5"/>
  <c r="X492" i="5" s="1"/>
  <c r="V493" i="5"/>
  <c r="E493" i="5"/>
  <c r="X493" i="5" s="1"/>
  <c r="V494" i="5"/>
  <c r="E494" i="5"/>
  <c r="X494" i="5" s="1"/>
  <c r="V495" i="5"/>
  <c r="E495" i="5"/>
  <c r="V496" i="5"/>
  <c r="E496" i="5"/>
  <c r="X496" i="5" s="1"/>
  <c r="V497" i="5"/>
  <c r="E497" i="5"/>
  <c r="X497" i="5" s="1"/>
  <c r="V498" i="5"/>
  <c r="E498" i="5"/>
  <c r="X498" i="5" s="1"/>
  <c r="V499" i="5"/>
  <c r="E499" i="5"/>
  <c r="X499" i="5" s="1"/>
  <c r="V500" i="5"/>
  <c r="E500" i="5"/>
  <c r="X500" i="5" s="1"/>
  <c r="V501" i="5"/>
  <c r="E501" i="5"/>
  <c r="V502" i="5"/>
  <c r="E502" i="5"/>
  <c r="X502" i="5" s="1"/>
  <c r="V503" i="5"/>
  <c r="E503" i="5"/>
  <c r="X503" i="5" s="1"/>
  <c r="V504" i="5"/>
  <c r="E504" i="5"/>
  <c r="X504" i="5" s="1"/>
  <c r="V505" i="5"/>
  <c r="E505" i="5"/>
  <c r="X505" i="5" s="1"/>
  <c r="V506" i="5"/>
  <c r="E506" i="5"/>
  <c r="X506" i="5" s="1"/>
  <c r="V507" i="5"/>
  <c r="E507" i="5"/>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X518" i="5" s="1"/>
  <c r="V519" i="5"/>
  <c r="E519" i="5"/>
  <c r="X519" i="5" s="1"/>
  <c r="V520" i="5"/>
  <c r="E520" i="5"/>
  <c r="V521" i="5"/>
  <c r="E521" i="5"/>
  <c r="X521" i="5" s="1"/>
  <c r="V522" i="5"/>
  <c r="E522" i="5"/>
  <c r="X522" i="5" s="1"/>
  <c r="V523" i="5"/>
  <c r="E523" i="5"/>
  <c r="X523" i="5" s="1"/>
  <c r="V524" i="5"/>
  <c r="E524" i="5"/>
  <c r="X524" i="5" s="1"/>
  <c r="V525" i="5"/>
  <c r="E525" i="5"/>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V550" i="5"/>
  <c r="E550" i="5"/>
  <c r="V551" i="5"/>
  <c r="E551" i="5"/>
  <c r="X551" i="5" s="1"/>
  <c r="V552" i="5"/>
  <c r="E552" i="5"/>
  <c r="X552" i="5" s="1"/>
  <c r="V553" i="5"/>
  <c r="E553" i="5"/>
  <c r="X553" i="5" s="1"/>
  <c r="V554" i="5"/>
  <c r="E554" i="5"/>
  <c r="X554" i="5" s="1"/>
  <c r="V555" i="5"/>
  <c r="E555" i="5"/>
  <c r="V556" i="5"/>
  <c r="E556" i="5"/>
  <c r="X556" i="5" s="1"/>
  <c r="V557" i="5"/>
  <c r="E557" i="5"/>
  <c r="X557" i="5" s="1"/>
  <c r="V558" i="5"/>
  <c r="E558" i="5"/>
  <c r="X558" i="5" s="1"/>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X571" i="5" s="1"/>
  <c r="V572" i="5"/>
  <c r="E572" i="5"/>
  <c r="X572" i="5" s="1"/>
  <c r="V573" i="5"/>
  <c r="E573" i="5"/>
  <c r="V574" i="5"/>
  <c r="E574" i="5"/>
  <c r="X574" i="5" s="1"/>
  <c r="V575" i="5"/>
  <c r="E575" i="5"/>
  <c r="X575" i="5" s="1"/>
  <c r="V576" i="5"/>
  <c r="E576" i="5"/>
  <c r="X576" i="5" s="1"/>
  <c r="V577" i="5"/>
  <c r="E577" i="5"/>
  <c r="X577" i="5" s="1"/>
  <c r="V578" i="5"/>
  <c r="E578" i="5"/>
  <c r="X578" i="5" s="1"/>
  <c r="V579" i="5"/>
  <c r="E579" i="5"/>
  <c r="V580" i="5"/>
  <c r="E580" i="5"/>
  <c r="X580" i="5" s="1"/>
  <c r="V581" i="5"/>
  <c r="E581" i="5"/>
  <c r="X581" i="5" s="1"/>
  <c r="V582" i="5"/>
  <c r="E582" i="5"/>
  <c r="X582" i="5" s="1"/>
  <c r="V583" i="5"/>
  <c r="E583" i="5"/>
  <c r="X583" i="5" s="1"/>
  <c r="V584" i="5"/>
  <c r="E584" i="5"/>
  <c r="X584" i="5" s="1"/>
  <c r="V585" i="5"/>
  <c r="E585" i="5"/>
  <c r="V586" i="5"/>
  <c r="E586" i="5"/>
  <c r="X586" i="5" s="1"/>
  <c r="V587" i="5"/>
  <c r="E587" i="5"/>
  <c r="X587" i="5" s="1"/>
  <c r="V588" i="5"/>
  <c r="E588" i="5"/>
  <c r="X588" i="5" s="1"/>
  <c r="V589" i="5"/>
  <c r="E589" i="5"/>
  <c r="X589" i="5" s="1"/>
  <c r="V590" i="5"/>
  <c r="E590" i="5"/>
  <c r="X590" i="5" s="1"/>
  <c r="V591" i="5"/>
  <c r="E591" i="5"/>
  <c r="V592" i="5"/>
  <c r="E592" i="5"/>
  <c r="V593" i="5"/>
  <c r="E593" i="5"/>
  <c r="X593" i="5" s="1"/>
  <c r="V594" i="5"/>
  <c r="E594" i="5"/>
  <c r="X594" i="5" s="1"/>
  <c r="V595" i="5"/>
  <c r="E595" i="5"/>
  <c r="X595" i="5" s="1"/>
  <c r="V596" i="5"/>
  <c r="E596" i="5"/>
  <c r="X596" i="5" s="1"/>
  <c r="V597" i="5"/>
  <c r="E597" i="5"/>
  <c r="V598" i="5"/>
  <c r="E598" i="5"/>
  <c r="X598" i="5" s="1"/>
  <c r="V599" i="5"/>
  <c r="E599" i="5"/>
  <c r="X599" i="5" s="1"/>
  <c r="V600" i="5"/>
  <c r="E600" i="5"/>
  <c r="X600" i="5" s="1"/>
  <c r="V601" i="5"/>
  <c r="E601" i="5"/>
  <c r="X601" i="5" s="1"/>
  <c r="V602" i="5"/>
  <c r="E602" i="5"/>
  <c r="X602" i="5" s="1"/>
  <c r="V603" i="5"/>
  <c r="E603" i="5"/>
  <c r="V604" i="5"/>
  <c r="E604" i="5"/>
  <c r="X604" i="5" s="1"/>
  <c r="V605" i="5"/>
  <c r="E605" i="5"/>
  <c r="X605" i="5" s="1"/>
  <c r="V606" i="5"/>
  <c r="E606" i="5"/>
  <c r="X606" i="5" s="1"/>
  <c r="V607" i="5"/>
  <c r="E607" i="5"/>
  <c r="X607" i="5" s="1"/>
  <c r="V608" i="5"/>
  <c r="E608" i="5"/>
  <c r="X608" i="5" s="1"/>
  <c r="V609" i="5"/>
  <c r="E609" i="5"/>
  <c r="V610" i="5"/>
  <c r="E610" i="5"/>
  <c r="X610" i="5" s="1"/>
  <c r="V611" i="5"/>
  <c r="E611" i="5"/>
  <c r="X611" i="5" s="1"/>
  <c r="V612" i="5"/>
  <c r="E612" i="5"/>
  <c r="X612" i="5" s="1"/>
  <c r="V613" i="5"/>
  <c r="E613" i="5"/>
  <c r="X613" i="5" s="1"/>
  <c r="V614" i="5"/>
  <c r="E614" i="5"/>
  <c r="X614" i="5" s="1"/>
  <c r="V615" i="5"/>
  <c r="E615" i="5"/>
  <c r="V616" i="5"/>
  <c r="E616" i="5"/>
  <c r="V617" i="5"/>
  <c r="E617" i="5"/>
  <c r="X617" i="5" s="1"/>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X636" i="5" s="1"/>
  <c r="V637" i="5"/>
  <c r="E637" i="5"/>
  <c r="X637" i="5" s="1"/>
  <c r="V638" i="5"/>
  <c r="E638" i="5"/>
  <c r="X638" i="5" s="1"/>
  <c r="V639" i="5"/>
  <c r="E639" i="5"/>
  <c r="V640" i="5"/>
  <c r="E640" i="5"/>
  <c r="X640" i="5" s="1"/>
  <c r="V641" i="5"/>
  <c r="E641" i="5"/>
  <c r="X641" i="5" s="1"/>
  <c r="V642" i="5"/>
  <c r="E642" i="5"/>
  <c r="X642" i="5" s="1"/>
  <c r="V643" i="5"/>
  <c r="E643" i="5"/>
  <c r="X643" i="5" s="1"/>
  <c r="V644" i="5"/>
  <c r="E644" i="5"/>
  <c r="X644" i="5" s="1"/>
  <c r="V645" i="5"/>
  <c r="E645" i="5"/>
  <c r="V646" i="5"/>
  <c r="E646" i="5"/>
  <c r="X646" i="5" s="1"/>
  <c r="V647" i="5"/>
  <c r="E647" i="5"/>
  <c r="X647" i="5" s="1"/>
  <c r="V648" i="5"/>
  <c r="E648" i="5"/>
  <c r="X648" i="5" s="1"/>
  <c r="V649" i="5"/>
  <c r="E649" i="5"/>
  <c r="X649" i="5" s="1"/>
  <c r="V650" i="5"/>
  <c r="E650" i="5"/>
  <c r="X650" i="5" s="1"/>
  <c r="V651" i="5"/>
  <c r="E651" i="5"/>
  <c r="V652" i="5"/>
  <c r="E652" i="5"/>
  <c r="X652" i="5" s="1"/>
  <c r="V653" i="5"/>
  <c r="E653" i="5"/>
  <c r="X653" i="5" s="1"/>
  <c r="V654" i="5"/>
  <c r="E654" i="5"/>
  <c r="X654" i="5" s="1"/>
  <c r="V655" i="5"/>
  <c r="E655" i="5"/>
  <c r="X655" i="5" s="1"/>
  <c r="V656" i="5"/>
  <c r="E656" i="5"/>
  <c r="X656" i="5" s="1"/>
  <c r="V657" i="5"/>
  <c r="E657" i="5"/>
  <c r="V658" i="5"/>
  <c r="E658" i="5"/>
  <c r="X658" i="5" s="1"/>
  <c r="V659" i="5"/>
  <c r="E659" i="5"/>
  <c r="X659" i="5" s="1"/>
  <c r="V660" i="5"/>
  <c r="E660" i="5"/>
  <c r="X660" i="5" s="1"/>
  <c r="V661" i="5"/>
  <c r="E661" i="5"/>
  <c r="X661" i="5" s="1"/>
  <c r="V662" i="5"/>
  <c r="E662" i="5"/>
  <c r="X662" i="5" s="1"/>
  <c r="V663" i="5"/>
  <c r="E663" i="5"/>
  <c r="V664" i="5"/>
  <c r="E664" i="5"/>
  <c r="V665" i="5"/>
  <c r="E665" i="5"/>
  <c r="X665" i="5" s="1"/>
  <c r="V666" i="5"/>
  <c r="E666" i="5"/>
  <c r="X666" i="5" s="1"/>
  <c r="V667" i="5"/>
  <c r="E667" i="5"/>
  <c r="X667" i="5" s="1"/>
  <c r="V668" i="5"/>
  <c r="E668" i="5"/>
  <c r="X668" i="5" s="1"/>
  <c r="V669" i="5"/>
  <c r="E669" i="5"/>
  <c r="V670" i="5"/>
  <c r="E670" i="5"/>
  <c r="X670" i="5" s="1"/>
  <c r="V671" i="5"/>
  <c r="E671" i="5"/>
  <c r="X671" i="5" s="1"/>
  <c r="V672" i="5"/>
  <c r="E672" i="5"/>
  <c r="X672" i="5" s="1"/>
  <c r="V673" i="5"/>
  <c r="E673" i="5"/>
  <c r="X673" i="5" s="1"/>
  <c r="V674" i="5"/>
  <c r="E674" i="5"/>
  <c r="X674" i="5" s="1"/>
  <c r="V675" i="5"/>
  <c r="E675" i="5"/>
  <c r="V676" i="5"/>
  <c r="E676" i="5"/>
  <c r="X676" i="5" s="1"/>
  <c r="V677" i="5"/>
  <c r="E677" i="5"/>
  <c r="X677" i="5" s="1"/>
  <c r="V678" i="5"/>
  <c r="E678" i="5"/>
  <c r="X678" i="5" s="1"/>
  <c r="V679" i="5"/>
  <c r="E679" i="5"/>
  <c r="X679" i="5" s="1"/>
  <c r="V680" i="5"/>
  <c r="E680" i="5"/>
  <c r="X680" i="5" s="1"/>
  <c r="V681" i="5"/>
  <c r="E681" i="5"/>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V700" i="5"/>
  <c r="E700" i="5"/>
  <c r="X700" i="5" s="1"/>
  <c r="V701" i="5"/>
  <c r="E701" i="5"/>
  <c r="X701" i="5" s="1"/>
  <c r="V702" i="5"/>
  <c r="E702" i="5"/>
  <c r="X702" i="5" s="1"/>
  <c r="V703" i="5"/>
  <c r="E703" i="5"/>
  <c r="X703" i="5" s="1"/>
  <c r="V704" i="5"/>
  <c r="E704" i="5"/>
  <c r="X704" i="5" s="1"/>
  <c r="V705" i="5"/>
  <c r="E705" i="5"/>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V748" i="5"/>
  <c r="E748" i="5"/>
  <c r="X748" i="5" s="1"/>
  <c r="V749" i="5"/>
  <c r="E749" i="5"/>
  <c r="X749" i="5" s="1"/>
  <c r="V750" i="5"/>
  <c r="E750" i="5"/>
  <c r="X750" i="5" s="1"/>
  <c r="V751" i="5"/>
  <c r="E751" i="5"/>
  <c r="X751" i="5" s="1"/>
  <c r="V752" i="5"/>
  <c r="E752" i="5"/>
  <c r="X752" i="5" s="1"/>
  <c r="V753" i="5"/>
  <c r="E753" i="5"/>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V772" i="5"/>
  <c r="E772" i="5"/>
  <c r="X772" i="5" s="1"/>
  <c r="V773" i="5"/>
  <c r="E773" i="5"/>
  <c r="X773" i="5" s="1"/>
  <c r="V774" i="5"/>
  <c r="E774" i="5"/>
  <c r="X774" i="5" s="1"/>
  <c r="V775" i="5"/>
  <c r="E775" i="5"/>
  <c r="X775" i="5" s="1"/>
  <c r="V776" i="5"/>
  <c r="E776" i="5"/>
  <c r="X776" i="5" s="1"/>
  <c r="V777" i="5"/>
  <c r="E777" i="5"/>
  <c r="V778" i="5"/>
  <c r="E778" i="5"/>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V802" i="5"/>
  <c r="E802" i="5"/>
  <c r="X802" i="5" s="1"/>
  <c r="V803" i="5"/>
  <c r="E803" i="5"/>
  <c r="X803" i="5" s="1"/>
  <c r="V804" i="5"/>
  <c r="E804" i="5"/>
  <c r="X804" i="5" s="1"/>
  <c r="V805" i="5"/>
  <c r="E805" i="5"/>
  <c r="X805" i="5" s="1"/>
  <c r="V806" i="5"/>
  <c r="E806" i="5"/>
  <c r="X806" i="5" s="1"/>
  <c r="V807" i="5"/>
  <c r="E807" i="5"/>
  <c r="V808" i="5"/>
  <c r="E808" i="5"/>
  <c r="X808" i="5" s="1"/>
  <c r="V809" i="5"/>
  <c r="E809" i="5"/>
  <c r="X809" i="5" s="1"/>
  <c r="V810" i="5"/>
  <c r="E810" i="5"/>
  <c r="X810" i="5" s="1"/>
  <c r="V811" i="5"/>
  <c r="E811" i="5"/>
  <c r="X811" i="5" s="1"/>
  <c r="V812" i="5"/>
  <c r="E812" i="5"/>
  <c r="X812" i="5" s="1"/>
  <c r="V813" i="5"/>
  <c r="E813" i="5"/>
  <c r="X813" i="5" s="1"/>
  <c r="V814" i="5"/>
  <c r="E814" i="5"/>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V832" i="5"/>
  <c r="E832" i="5"/>
  <c r="X832" i="5" s="1"/>
  <c r="V833" i="5"/>
  <c r="E833" i="5"/>
  <c r="X833" i="5" s="1"/>
  <c r="V834" i="5"/>
  <c r="E834" i="5"/>
  <c r="X834" i="5" s="1"/>
  <c r="V835" i="5"/>
  <c r="E835" i="5"/>
  <c r="X835" i="5" s="1"/>
  <c r="V836" i="5"/>
  <c r="E836" i="5"/>
  <c r="X836" i="5" s="1"/>
  <c r="V837" i="5"/>
  <c r="E837" i="5"/>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V862" i="5"/>
  <c r="E862" i="5"/>
  <c r="X862" i="5" s="1"/>
  <c r="V863" i="5"/>
  <c r="E863" i="5"/>
  <c r="X863" i="5" s="1"/>
  <c r="V864" i="5"/>
  <c r="E864" i="5"/>
  <c r="X864" i="5" s="1"/>
  <c r="V865" i="5"/>
  <c r="E865" i="5"/>
  <c r="X865" i="5" s="1"/>
  <c r="V866" i="5"/>
  <c r="E866" i="5"/>
  <c r="X866" i="5" s="1"/>
  <c r="V867" i="5"/>
  <c r="E867" i="5"/>
  <c r="V868" i="5"/>
  <c r="E868" i="5"/>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X909" i="5" s="1"/>
  <c r="V910" i="5"/>
  <c r="E910" i="5"/>
  <c r="V911" i="5"/>
  <c r="E911" i="5"/>
  <c r="X911" i="5" s="1"/>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V976" i="5"/>
  <c r="E976" i="5"/>
  <c r="X976" i="5" s="1"/>
  <c r="V977" i="5"/>
  <c r="E977" i="5"/>
  <c r="X977" i="5" s="1"/>
  <c r="V978" i="5"/>
  <c r="E978" i="5"/>
  <c r="X978" i="5" s="1"/>
  <c r="V979" i="5"/>
  <c r="E979" i="5"/>
  <c r="X979" i="5" s="1"/>
  <c r="V980" i="5"/>
  <c r="E980" i="5"/>
  <c r="X980" i="5" s="1"/>
  <c r="V981" i="5"/>
  <c r="E981" i="5"/>
  <c r="X981" i="5" s="1"/>
  <c r="V982" i="5"/>
  <c r="E982" i="5"/>
  <c r="V983" i="5"/>
  <c r="E983" i="5"/>
  <c r="X983" i="5" s="1"/>
  <c r="V984" i="5"/>
  <c r="E984" i="5"/>
  <c r="X984" i="5" s="1"/>
  <c r="V985" i="5"/>
  <c r="E985" i="5"/>
  <c r="X985" i="5" s="1"/>
  <c r="V986" i="5"/>
  <c r="E986" i="5"/>
  <c r="X986" i="5" s="1"/>
  <c r="V987" i="5"/>
  <c r="E987" i="5"/>
  <c r="V988" i="5"/>
  <c r="E988" i="5"/>
  <c r="V989" i="5"/>
  <c r="E989" i="5"/>
  <c r="X989" i="5" s="1"/>
  <c r="V990" i="5"/>
  <c r="E990" i="5"/>
  <c r="X990" i="5" s="1"/>
  <c r="V991" i="5"/>
  <c r="E991" i="5"/>
  <c r="X991" i="5" s="1"/>
  <c r="V992" i="5"/>
  <c r="E992" i="5"/>
  <c r="X992" i="5" s="1"/>
  <c r="V993" i="5"/>
  <c r="E993" i="5"/>
  <c r="V994" i="5"/>
  <c r="E994" i="5"/>
  <c r="V995" i="5"/>
  <c r="E995" i="5"/>
  <c r="X995" i="5" s="1"/>
  <c r="V996" i="5"/>
  <c r="E996" i="5"/>
  <c r="X996" i="5" s="1"/>
  <c r="V997" i="5"/>
  <c r="E997" i="5"/>
  <c r="X997" i="5" s="1"/>
  <c r="V998" i="5"/>
  <c r="E998" i="5"/>
  <c r="X998" i="5" s="1"/>
  <c r="V999" i="5"/>
  <c r="E999" i="5"/>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X1008" i="5" s="1"/>
  <c r="V1009" i="5"/>
  <c r="E1009" i="5"/>
  <c r="X1009" i="5" s="1"/>
  <c r="V1010" i="5"/>
  <c r="E1010" i="5"/>
  <c r="X1010" i="5" s="1"/>
  <c r="V1011" i="5"/>
  <c r="E1011" i="5"/>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X1021" i="5" s="1"/>
  <c r="V1022" i="5"/>
  <c r="E1022" i="5"/>
  <c r="X1022" i="5" s="1"/>
  <c r="V1023" i="5"/>
  <c r="E1023" i="5"/>
  <c r="V1024" i="5"/>
  <c r="E1024" i="5"/>
  <c r="V1025" i="5"/>
  <c r="E1025" i="5"/>
  <c r="X1025" i="5" s="1"/>
  <c r="V1026" i="5"/>
  <c r="E1026" i="5"/>
  <c r="X1026" i="5" s="1"/>
  <c r="V1027" i="5"/>
  <c r="E1027" i="5"/>
  <c r="X1027" i="5" s="1"/>
  <c r="V1028" i="5"/>
  <c r="E1028" i="5"/>
  <c r="X1028" i="5" s="1"/>
  <c r="V1029" i="5"/>
  <c r="E1029" i="5"/>
  <c r="V1030" i="5"/>
  <c r="E1030" i="5"/>
  <c r="X1030" i="5" s="1"/>
  <c r="V1031" i="5"/>
  <c r="E1031" i="5"/>
  <c r="X1031" i="5" s="1"/>
  <c r="V1032" i="5"/>
  <c r="E1032" i="5"/>
  <c r="X1032" i="5" s="1"/>
  <c r="V1033" i="5"/>
  <c r="E1033" i="5"/>
  <c r="X1033" i="5" s="1"/>
  <c r="V1034" i="5"/>
  <c r="E1034" i="5"/>
  <c r="X1034" i="5" s="1"/>
  <c r="V1035" i="5"/>
  <c r="E1035" i="5"/>
  <c r="V1036" i="5"/>
  <c r="E1036" i="5"/>
  <c r="V1037" i="5"/>
  <c r="E1037" i="5"/>
  <c r="X1037" i="5" s="1"/>
  <c r="V1038" i="5"/>
  <c r="E1038" i="5"/>
  <c r="X1038" i="5" s="1"/>
  <c r="V1039" i="5"/>
  <c r="E1039" i="5"/>
  <c r="X1039" i="5" s="1"/>
  <c r="V1040" i="5"/>
  <c r="E1040" i="5"/>
  <c r="X1040" i="5" s="1"/>
  <c r="V1041" i="5"/>
  <c r="E1041" i="5"/>
  <c r="V1042" i="5"/>
  <c r="E1042" i="5"/>
  <c r="X1042" i="5" s="1"/>
  <c r="V1043" i="5"/>
  <c r="E1043" i="5"/>
  <c r="X1043" i="5" s="1"/>
  <c r="V1044" i="5"/>
  <c r="E1044" i="5"/>
  <c r="X1044" i="5" s="1"/>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X1052" i="5" s="1"/>
  <c r="V1053" i="5"/>
  <c r="E1053" i="5"/>
  <c r="V1054" i="5"/>
  <c r="E1054" i="5"/>
  <c r="X1054" i="5" s="1"/>
  <c r="V1055" i="5"/>
  <c r="E1055" i="5"/>
  <c r="X1055" i="5" s="1"/>
  <c r="V1056" i="5"/>
  <c r="E1056" i="5"/>
  <c r="X1056" i="5" s="1"/>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X1064" i="5" s="1"/>
  <c r="V1065" i="5"/>
  <c r="E1065" i="5"/>
  <c r="V1066" i="5"/>
  <c r="E1066" i="5"/>
  <c r="X1066" i="5" s="1"/>
  <c r="V1067" i="5"/>
  <c r="E1067" i="5"/>
  <c r="X1067" i="5" s="1"/>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V1084" i="5"/>
  <c r="E1084" i="5"/>
  <c r="X1084" i="5" s="1"/>
  <c r="V1085" i="5"/>
  <c r="E1085" i="5"/>
  <c r="X1085" i="5" s="1"/>
  <c r="V1086" i="5"/>
  <c r="E1086" i="5"/>
  <c r="X1086" i="5" s="1"/>
  <c r="V1087" i="5"/>
  <c r="E1087" i="5"/>
  <c r="X1087" i="5" s="1"/>
  <c r="V1088" i="5"/>
  <c r="E1088" i="5"/>
  <c r="X1088" i="5" s="1"/>
  <c r="V1089" i="5"/>
  <c r="E1089" i="5"/>
  <c r="V1090" i="5"/>
  <c r="E1090" i="5"/>
  <c r="X1090" i="5" s="1"/>
  <c r="V1091" i="5"/>
  <c r="E1091" i="5"/>
  <c r="X1091" i="5" s="1"/>
  <c r="V1092" i="5"/>
  <c r="E1092" i="5"/>
  <c r="X1092" i="5" s="1"/>
  <c r="V1093" i="5"/>
  <c r="E1093" i="5"/>
  <c r="X1093" i="5" s="1"/>
  <c r="V1094" i="5"/>
  <c r="E1094" i="5"/>
  <c r="X1094" i="5" s="1"/>
  <c r="V1095" i="5"/>
  <c r="E1095" i="5"/>
  <c r="V1096" i="5"/>
  <c r="E1096" i="5"/>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V1109" i="5"/>
  <c r="E1109" i="5"/>
  <c r="X1109" i="5" s="1"/>
  <c r="V1110" i="5"/>
  <c r="E1110" i="5"/>
  <c r="X1110" i="5" s="1"/>
  <c r="V1111" i="5"/>
  <c r="E1111" i="5"/>
  <c r="X1111" i="5" s="1"/>
  <c r="V1112" i="5"/>
  <c r="E1112" i="5"/>
  <c r="X1112" i="5" s="1"/>
  <c r="V1113" i="5"/>
  <c r="E1113" i="5"/>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V1126" i="5"/>
  <c r="E1126" i="5"/>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V1175" i="5"/>
  <c r="E1175" i="5"/>
  <c r="X1175" i="5" s="1"/>
  <c r="V1176" i="5"/>
  <c r="E1176" i="5"/>
  <c r="X1176" i="5" s="1"/>
  <c r="V1177" i="5"/>
  <c r="E1177" i="5"/>
  <c r="X1177" i="5" s="1"/>
  <c r="V1178" i="5"/>
  <c r="E1178" i="5"/>
  <c r="X1178" i="5" s="1"/>
  <c r="V1179" i="5"/>
  <c r="E1179" i="5"/>
  <c r="V1180" i="5"/>
  <c r="E1180" i="5"/>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X1207" i="5" s="1"/>
  <c r="V1208" i="5"/>
  <c r="E1208" i="5"/>
  <c r="X1208" i="5" s="1"/>
  <c r="V1209" i="5"/>
  <c r="E1209" i="5"/>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V1222" i="5"/>
  <c r="E1222" i="5"/>
  <c r="V1223" i="5"/>
  <c r="E1223" i="5"/>
  <c r="X1223" i="5" s="1"/>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V1265" i="5"/>
  <c r="E1265" i="5"/>
  <c r="X1265" i="5" s="1"/>
  <c r="V1266" i="5"/>
  <c r="E1266" i="5"/>
  <c r="X1266" i="5" s="1"/>
  <c r="V1267" i="5"/>
  <c r="E1267" i="5"/>
  <c r="X1267" i="5" s="1"/>
  <c r="V1268" i="5"/>
  <c r="E1268" i="5"/>
  <c r="X1268" i="5" s="1"/>
  <c r="V1269" i="5"/>
  <c r="E1269" i="5"/>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X1303" i="5" s="1"/>
  <c r="V1304" i="5"/>
  <c r="E1304" i="5"/>
  <c r="X1304" i="5" s="1"/>
  <c r="V1305" i="5"/>
  <c r="E1305" i="5"/>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V1318" i="5"/>
  <c r="E1318" i="5"/>
  <c r="X1318" i="5" s="1"/>
  <c r="V1319" i="5"/>
  <c r="E1319" i="5"/>
  <c r="X1319" i="5" s="1"/>
  <c r="V1320" i="5"/>
  <c r="E1320" i="5"/>
  <c r="X1320" i="5" s="1"/>
  <c r="V1321" i="5"/>
  <c r="E1321" i="5"/>
  <c r="X1321" i="5" s="1"/>
  <c r="V1322" i="5"/>
  <c r="E1322" i="5"/>
  <c r="X1322" i="5" s="1"/>
  <c r="V1323" i="5"/>
  <c r="E1323" i="5"/>
  <c r="V1324" i="5"/>
  <c r="E1324" i="5"/>
  <c r="V1325" i="5"/>
  <c r="E1325" i="5"/>
  <c r="X1325" i="5" s="1"/>
  <c r="V1326" i="5"/>
  <c r="E1326" i="5"/>
  <c r="X1326" i="5" s="1"/>
  <c r="V1327" i="5"/>
  <c r="E1327" i="5"/>
  <c r="X1327" i="5" s="1"/>
  <c r="V1328" i="5"/>
  <c r="E1328" i="5"/>
  <c r="X1328" i="5" s="1"/>
  <c r="V1329" i="5"/>
  <c r="E1329" i="5"/>
  <c r="V1330" i="5"/>
  <c r="E1330" i="5"/>
  <c r="X1330" i="5" s="1"/>
  <c r="V1331" i="5"/>
  <c r="E1331" i="5"/>
  <c r="X1331" i="5" s="1"/>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X1340" i="5" s="1"/>
  <c r="V1341" i="5"/>
  <c r="E1341" i="5"/>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V1372" i="5"/>
  <c r="E1372" i="5"/>
  <c r="X1372" i="5" s="1"/>
  <c r="V1373" i="5"/>
  <c r="E1373" i="5"/>
  <c r="X1373" i="5" s="1"/>
  <c r="V1374" i="5"/>
  <c r="E1374" i="5"/>
  <c r="X1374" i="5" s="1"/>
  <c r="V1375" i="5"/>
  <c r="E1375" i="5"/>
  <c r="X1375" i="5" s="1"/>
  <c r="V1376" i="5"/>
  <c r="E1376" i="5"/>
  <c r="X1376" i="5" s="1"/>
  <c r="V1377" i="5"/>
  <c r="E1377" i="5"/>
  <c r="V1378" i="5"/>
  <c r="E1378" i="5"/>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V1402" i="5"/>
  <c r="E1402" i="5"/>
  <c r="X1402" i="5" s="1"/>
  <c r="V1403" i="5"/>
  <c r="E1403" i="5"/>
  <c r="X1403" i="5" s="1"/>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V1426" i="5"/>
  <c r="E1426" i="5"/>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V1438" i="5"/>
  <c r="E1438" i="5"/>
  <c r="V1439" i="5"/>
  <c r="E1439" i="5"/>
  <c r="X1439" i="5" s="1"/>
  <c r="V1440" i="5"/>
  <c r="E1440" i="5"/>
  <c r="X1440" i="5" s="1"/>
  <c r="V1441" i="5"/>
  <c r="E1441" i="5"/>
  <c r="X1441" i="5" s="1"/>
  <c r="V1442" i="5"/>
  <c r="E1442" i="5"/>
  <c r="X1442" i="5" s="1"/>
  <c r="V1443" i="5"/>
  <c r="E1443" i="5"/>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V1456" i="5"/>
  <c r="E1456" i="5"/>
  <c r="V1457" i="5"/>
  <c r="E1457" i="5"/>
  <c r="X1457" i="5" s="1"/>
  <c r="V1458" i="5"/>
  <c r="E1458" i="5"/>
  <c r="X1458" i="5" s="1"/>
  <c r="V1459" i="5"/>
  <c r="E1459" i="5"/>
  <c r="X1459" i="5" s="1"/>
  <c r="V1460" i="5"/>
  <c r="E1460" i="5"/>
  <c r="X1460" i="5" s="1"/>
  <c r="V1461" i="5"/>
  <c r="E1461" i="5"/>
  <c r="V1462" i="5"/>
  <c r="E1462" i="5"/>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V1486" i="5"/>
  <c r="E1486" i="5"/>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V1510" i="5"/>
  <c r="E1510" i="5"/>
  <c r="X1510" i="5" s="1"/>
  <c r="V1511" i="5"/>
  <c r="E1511" i="5"/>
  <c r="X1511" i="5" s="1"/>
  <c r="V1512" i="5"/>
  <c r="E1512" i="5"/>
  <c r="X1512" i="5" s="1"/>
  <c r="V1513" i="5"/>
  <c r="E1513" i="5"/>
  <c r="X1513" i="5" s="1"/>
  <c r="V1514" i="5"/>
  <c r="E1514" i="5"/>
  <c r="X1514" i="5" s="1"/>
  <c r="V1515" i="5"/>
  <c r="E1515" i="5"/>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X1532" i="5" s="1"/>
  <c r="V1533" i="5"/>
  <c r="E1533" i="5"/>
  <c r="V1534" i="5"/>
  <c r="E1534" i="5"/>
  <c r="X1534" i="5" s="1"/>
  <c r="V1535" i="5"/>
  <c r="E1535" i="5"/>
  <c r="X1535" i="5" s="1"/>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X1543" i="5" s="1"/>
  <c r="V1544" i="5"/>
  <c r="E1544" i="5"/>
  <c r="X1544" i="5" s="1"/>
  <c r="V1545" i="5"/>
  <c r="E1545" i="5"/>
  <c r="V1546" i="5"/>
  <c r="E1546" i="5"/>
  <c r="X1546" i="5" s="1"/>
  <c r="V1547" i="5"/>
  <c r="E1547" i="5"/>
  <c r="X1547" i="5" s="1"/>
  <c r="V1548" i="5"/>
  <c r="E1548" i="5"/>
  <c r="X1548" i="5" s="1"/>
  <c r="V1549" i="5"/>
  <c r="E1549" i="5"/>
  <c r="X1549" i="5" s="1"/>
  <c r="V1550" i="5"/>
  <c r="E1550" i="5"/>
  <c r="X1550" i="5" s="1"/>
  <c r="V1551" i="5"/>
  <c r="E1551" i="5"/>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V1564" i="5"/>
  <c r="E1564" i="5"/>
  <c r="V1565" i="5"/>
  <c r="E1565" i="5"/>
  <c r="X1565" i="5" s="1"/>
  <c r="V1566" i="5"/>
  <c r="E1566" i="5"/>
  <c r="X1566" i="5" s="1"/>
  <c r="V1567" i="5"/>
  <c r="E1567" i="5"/>
  <c r="X1567" i="5" s="1"/>
  <c r="V1568" i="5"/>
  <c r="E1568" i="5"/>
  <c r="X1568" i="5" s="1"/>
  <c r="V1569" i="5"/>
  <c r="E1569" i="5"/>
  <c r="X1569" i="5" s="1"/>
  <c r="V1570" i="5"/>
  <c r="E1570" i="5"/>
  <c r="V1571" i="5"/>
  <c r="E1571" i="5"/>
  <c r="X1571" i="5" s="1"/>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X1579" i="5" s="1"/>
  <c r="V1580" i="5"/>
  <c r="E1580" i="5"/>
  <c r="X1580" i="5" s="1"/>
  <c r="V1581" i="5"/>
  <c r="E1581" i="5"/>
  <c r="V1582" i="5"/>
  <c r="E1582" i="5"/>
  <c r="X1582" i="5" s="1"/>
  <c r="V1583" i="5"/>
  <c r="E1583" i="5"/>
  <c r="X1583" i="5" s="1"/>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X1591" i="5" s="1"/>
  <c r="V1592" i="5"/>
  <c r="E1592" i="5"/>
  <c r="X1592" i="5" s="1"/>
  <c r="V1593" i="5"/>
  <c r="E1593" i="5"/>
  <c r="V1594" i="5"/>
  <c r="E1594" i="5"/>
  <c r="X1594" i="5" s="1"/>
  <c r="V1595" i="5"/>
  <c r="E1595" i="5"/>
  <c r="X1595" i="5" s="1"/>
  <c r="V1596" i="5"/>
  <c r="E1596" i="5"/>
  <c r="X1596" i="5" s="1"/>
  <c r="V1597" i="5"/>
  <c r="E1597" i="5"/>
  <c r="X1597" i="5" s="1"/>
  <c r="V1598" i="5"/>
  <c r="E1598" i="5"/>
  <c r="X1598" i="5" s="1"/>
  <c r="V1599" i="5"/>
  <c r="E1599" i="5"/>
  <c r="V1600" i="5"/>
  <c r="E1600" i="5"/>
  <c r="V1601" i="5"/>
  <c r="E1601" i="5"/>
  <c r="X1601" i="5" s="1"/>
  <c r="V1602" i="5"/>
  <c r="E1602" i="5"/>
  <c r="X1602" i="5" s="1"/>
  <c r="V1603" i="5"/>
  <c r="E1603" i="5"/>
  <c r="X1603" i="5" s="1"/>
  <c r="V1604" i="5"/>
  <c r="E1604" i="5"/>
  <c r="X1604" i="5" s="1"/>
  <c r="V1605" i="5"/>
  <c r="E1605" i="5"/>
  <c r="X1605" i="5" s="1"/>
  <c r="V1606" i="5"/>
  <c r="E1606" i="5"/>
  <c r="V1607" i="5"/>
  <c r="E1607" i="5"/>
  <c r="X1607" i="5" s="1"/>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X1615" i="5" s="1"/>
  <c r="V1616" i="5"/>
  <c r="E1616" i="5"/>
  <c r="X1616" i="5" s="1"/>
  <c r="V1617" i="5"/>
  <c r="E1617" i="5"/>
  <c r="V1618" i="5"/>
  <c r="E1618" i="5"/>
  <c r="V1619" i="5"/>
  <c r="E1619" i="5"/>
  <c r="X1619" i="5" s="1"/>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X1639" i="5" s="1"/>
  <c r="V1640" i="5"/>
  <c r="E1640" i="5"/>
  <c r="X1640" i="5" s="1"/>
  <c r="V1641" i="5"/>
  <c r="E1641" i="5"/>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V1654" i="5"/>
  <c r="E1654" i="5"/>
  <c r="V1655" i="5"/>
  <c r="E1655" i="5"/>
  <c r="X1655" i="5" s="1"/>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V1672" i="5"/>
  <c r="E1672" i="5"/>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V1690" i="5"/>
  <c r="E1690" i="5"/>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V1708" i="5"/>
  <c r="E1708" i="5"/>
  <c r="V1709" i="5"/>
  <c r="E1709" i="5"/>
  <c r="X1709" i="5" s="1"/>
  <c r="V1710" i="5"/>
  <c r="E1710" i="5"/>
  <c r="X1710" i="5" s="1"/>
  <c r="V1711" i="5"/>
  <c r="E1711" i="5"/>
  <c r="X1711" i="5" s="1"/>
  <c r="V1712" i="5"/>
  <c r="E1712" i="5"/>
  <c r="X1712" i="5" s="1"/>
  <c r="V1713" i="5"/>
  <c r="E1713" i="5"/>
  <c r="V1714" i="5"/>
  <c r="E1714" i="5"/>
  <c r="X1714" i="5" s="1"/>
  <c r="V1715" i="5"/>
  <c r="E1715" i="5"/>
  <c r="X1715" i="5" s="1"/>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X1723" i="5" s="1"/>
  <c r="V1724" i="5"/>
  <c r="E1724" i="5"/>
  <c r="X1724" i="5" s="1"/>
  <c r="V1725" i="5"/>
  <c r="E1725" i="5"/>
  <c r="V1726" i="5"/>
  <c r="E1726" i="5"/>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V1738" i="5"/>
  <c r="E1738" i="5"/>
  <c r="X1738" i="5" s="1"/>
  <c r="V1739" i="5"/>
  <c r="E1739" i="5"/>
  <c r="X1739" i="5" s="1"/>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X1759" i="5" s="1"/>
  <c r="V1760" i="5"/>
  <c r="E1760" i="5"/>
  <c r="X1760" i="5" s="1"/>
  <c r="V1761" i="5"/>
  <c r="E1761" i="5"/>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V1792" i="5"/>
  <c r="E1792" i="5"/>
  <c r="V1793" i="5"/>
  <c r="E1793" i="5"/>
  <c r="X1793" i="5" s="1"/>
  <c r="V1794" i="5"/>
  <c r="E1794" i="5"/>
  <c r="X1794" i="5" s="1"/>
  <c r="V1795" i="5"/>
  <c r="E1795" i="5"/>
  <c r="X1795" i="5" s="1"/>
  <c r="V1796" i="5"/>
  <c r="E1796" i="5"/>
  <c r="X1796" i="5" s="1"/>
  <c r="V1797" i="5"/>
  <c r="E1797" i="5"/>
  <c r="V1798" i="5"/>
  <c r="E1798" i="5"/>
  <c r="V1799" i="5"/>
  <c r="E1799" i="5"/>
  <c r="X1799" i="5" s="1"/>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V1834" i="5"/>
  <c r="E1834" i="5"/>
  <c r="X1834" i="5" s="1"/>
  <c r="V1835" i="5"/>
  <c r="E1835" i="5"/>
  <c r="X1835" i="5" s="1"/>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V1900" i="5"/>
  <c r="E1900" i="5"/>
  <c r="X1900" i="5" s="1"/>
  <c r="V1901" i="5"/>
  <c r="E1901" i="5"/>
  <c r="X1901" i="5" s="1"/>
  <c r="V1902" i="5"/>
  <c r="E1902" i="5"/>
  <c r="X1902" i="5" s="1"/>
  <c r="V1903" i="5"/>
  <c r="E1903" i="5"/>
  <c r="X1903" i="5" s="1"/>
  <c r="V1904" i="5"/>
  <c r="E1904" i="5"/>
  <c r="X1904" i="5" s="1"/>
  <c r="V1905" i="5"/>
  <c r="E1905" i="5"/>
  <c r="V1906" i="5"/>
  <c r="E1906" i="5"/>
  <c r="X1906" i="5" s="1"/>
  <c r="V1907" i="5"/>
  <c r="E1907" i="5"/>
  <c r="X1907" i="5" s="1"/>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V1930" i="5"/>
  <c r="E1930" i="5"/>
  <c r="X1930" i="5" s="1"/>
  <c r="V1931" i="5"/>
  <c r="E1931" i="5"/>
  <c r="X1931" i="5" s="1"/>
  <c r="V1932" i="5"/>
  <c r="E1932" i="5"/>
  <c r="X1932" i="5" s="1"/>
  <c r="V1933" i="5"/>
  <c r="E1933" i="5"/>
  <c r="X1933" i="5" s="1"/>
  <c r="V1934" i="5"/>
  <c r="E1934" i="5"/>
  <c r="X1934" i="5" s="1"/>
  <c r="V1935" i="5"/>
  <c r="E1935" i="5"/>
  <c r="V1936" i="5"/>
  <c r="E1936" i="5"/>
  <c r="V1937" i="5"/>
  <c r="E1937" i="5"/>
  <c r="X1937" i="5" s="1"/>
  <c r="V1938" i="5"/>
  <c r="E1938" i="5"/>
  <c r="X1938" i="5" s="1"/>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X1975" i="5" s="1"/>
  <c r="V1976" i="5"/>
  <c r="E1976" i="5"/>
  <c r="X1976" i="5" s="1"/>
  <c r="V1977" i="5"/>
  <c r="E1977" i="5"/>
  <c r="V1978" i="5"/>
  <c r="E1978" i="5"/>
  <c r="V1979" i="5"/>
  <c r="E1979" i="5"/>
  <c r="X1979" i="5" s="1"/>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V2056" i="5"/>
  <c r="E2056" i="5"/>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V2086" i="5"/>
  <c r="E2086" i="5"/>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V2098" i="5"/>
  <c r="E2098" i="5"/>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V2116" i="5"/>
  <c r="E2116" i="5"/>
  <c r="V2117" i="5"/>
  <c r="E2117" i="5"/>
  <c r="X2117" i="5" s="1"/>
  <c r="V2118" i="5"/>
  <c r="E2118" i="5"/>
  <c r="X2118" i="5" s="1"/>
  <c r="V2119" i="5"/>
  <c r="E2119" i="5"/>
  <c r="X2119" i="5" s="1"/>
  <c r="V2120" i="5"/>
  <c r="E2120" i="5"/>
  <c r="X2120" i="5" s="1"/>
  <c r="V2121" i="5"/>
  <c r="E2121" i="5"/>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X2155" i="5" s="1"/>
  <c r="V2156" i="5"/>
  <c r="E2156" i="5"/>
  <c r="X2156" i="5" s="1"/>
  <c r="V2157" i="5"/>
  <c r="E2157" i="5"/>
  <c r="V2158" i="5"/>
  <c r="E2158" i="5"/>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V2177" i="5"/>
  <c r="E2177" i="5"/>
  <c r="X2177" i="5" s="1"/>
  <c r="V2178" i="5"/>
  <c r="E2178" i="5"/>
  <c r="X2178" i="5" s="1"/>
  <c r="V2179" i="5"/>
  <c r="E2179" i="5"/>
  <c r="X2179" i="5" s="1"/>
  <c r="V2180" i="5"/>
  <c r="E2180" i="5"/>
  <c r="X2180" i="5" s="1"/>
  <c r="V2181" i="5"/>
  <c r="E2181" i="5"/>
  <c r="V2182" i="5"/>
  <c r="E2182" i="5"/>
  <c r="X2182" i="5" s="1"/>
  <c r="V2183" i="5"/>
  <c r="E2183" i="5"/>
  <c r="X2183" i="5" s="1"/>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V2194" i="5"/>
  <c r="E2194" i="5"/>
  <c r="X2194" i="5" s="1"/>
  <c r="V2195" i="5"/>
  <c r="E2195" i="5"/>
  <c r="X2195" i="5" s="1"/>
  <c r="V2196" i="5"/>
  <c r="E2196" i="5"/>
  <c r="X2196" i="5" s="1"/>
  <c r="V2197" i="5"/>
  <c r="E2197" i="5"/>
  <c r="X2197" i="5" s="1"/>
  <c r="V2198" i="5"/>
  <c r="E2198" i="5"/>
  <c r="X2198" i="5" s="1"/>
  <c r="V2199" i="5"/>
  <c r="E2199" i="5"/>
  <c r="V2200" i="5"/>
  <c r="E2200" i="5"/>
  <c r="X2200" i="5" s="1"/>
  <c r="V2201" i="5"/>
  <c r="E2201" i="5"/>
  <c r="X2201" i="5" s="1"/>
  <c r="V2202" i="5"/>
  <c r="E2202" i="5"/>
  <c r="X2202" i="5" s="1"/>
  <c r="V2203" i="5"/>
  <c r="E2203" i="5"/>
  <c r="X2203" i="5" s="1"/>
  <c r="V2204" i="5"/>
  <c r="E2204" i="5"/>
  <c r="X2204" i="5" s="1"/>
  <c r="V2205" i="5"/>
  <c r="E2205" i="5"/>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X2227" i="5" s="1"/>
  <c r="V2228" i="5"/>
  <c r="E2228" i="5"/>
  <c r="X2228" i="5" s="1"/>
  <c r="V2229" i="5"/>
  <c r="E2229" i="5"/>
  <c r="X2229" i="5" s="1"/>
  <c r="V2230" i="5"/>
  <c r="E2230" i="5"/>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X2264" i="5" s="1"/>
  <c r="V2265" i="5"/>
  <c r="E2265" i="5"/>
  <c r="V2266" i="5"/>
  <c r="E2266" i="5"/>
  <c r="X2266" i="5" s="1"/>
  <c r="V2267" i="5"/>
  <c r="E2267" i="5"/>
  <c r="X2267" i="5" s="1"/>
  <c r="V2268" i="5"/>
  <c r="E2268" i="5"/>
  <c r="X2268" i="5" s="1"/>
  <c r="V2269" i="5"/>
  <c r="E2269" i="5"/>
  <c r="X2269" i="5" s="1"/>
  <c r="V2270" i="5"/>
  <c r="E2270" i="5"/>
  <c r="X2270" i="5" s="1"/>
  <c r="V2271" i="5"/>
  <c r="E2271" i="5"/>
  <c r="V2272" i="5"/>
  <c r="E2272" i="5"/>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X2289" i="5" s="1"/>
  <c r="V2290" i="5"/>
  <c r="E2290" i="5"/>
  <c r="V2291" i="5"/>
  <c r="E2291" i="5"/>
  <c r="X2291" i="5" s="1"/>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X2299" i="5" s="1"/>
  <c r="V2300" i="5"/>
  <c r="E2300" i="5"/>
  <c r="X2300" i="5" s="1"/>
  <c r="V2301" i="5"/>
  <c r="E2301" i="5"/>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V2326" i="5"/>
  <c r="E2326" i="5"/>
  <c r="X2326" i="5" s="1"/>
  <c r="V2327" i="5"/>
  <c r="E2327" i="5"/>
  <c r="X2327" i="5" s="1"/>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V2380" i="5"/>
  <c r="E2380" i="5"/>
  <c r="V2381" i="5"/>
  <c r="E2381" i="5"/>
  <c r="X2381" i="5" s="1"/>
  <c r="V2382" i="5"/>
  <c r="E2382" i="5"/>
  <c r="X2382" i="5" s="1"/>
  <c r="V2383" i="5"/>
  <c r="E2383" i="5"/>
  <c r="X2383" i="5" s="1"/>
  <c r="V2384" i="5"/>
  <c r="E2384" i="5"/>
  <c r="X2384" i="5" s="1"/>
  <c r="V2385" i="5"/>
  <c r="E2385" i="5"/>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V2398" i="5"/>
  <c r="E2398" i="5"/>
  <c r="X2398" i="5" s="1"/>
  <c r="V2399" i="5"/>
  <c r="E2399" i="5"/>
  <c r="X2399" i="5" s="1"/>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X2407" i="5" s="1"/>
  <c r="V2408" i="5"/>
  <c r="E2408" i="5"/>
  <c r="X2408" i="5" s="1"/>
  <c r="V2409" i="5"/>
  <c r="E2409" i="5"/>
  <c r="V2410" i="5"/>
  <c r="E2410" i="5"/>
  <c r="X2410" i="5" s="1"/>
  <c r="V2411" i="5"/>
  <c r="E2411" i="5"/>
  <c r="X2411" i="5" s="1"/>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X2419" i="5" s="1"/>
  <c r="V2420" i="5"/>
  <c r="E2420" i="5"/>
  <c r="X2420" i="5" s="1"/>
  <c r="V2421" i="5"/>
  <c r="E2421" i="5"/>
  <c r="X2421" i="5" s="1"/>
  <c r="V2422" i="5"/>
  <c r="E2422" i="5"/>
  <c r="V2423" i="5"/>
  <c r="E2423" i="5"/>
  <c r="X2423" i="5" s="1"/>
  <c r="V2424" i="5"/>
  <c r="E2424" i="5"/>
  <c r="X2424" i="5" s="1"/>
  <c r="V2425" i="5"/>
  <c r="E2425" i="5"/>
  <c r="X2425" i="5" s="1"/>
  <c r="V2426" i="5"/>
  <c r="E2426" i="5"/>
  <c r="X2426" i="5" s="1"/>
  <c r="V2427" i="5"/>
  <c r="E2427" i="5"/>
  <c r="V2428" i="5"/>
  <c r="E2428" i="5"/>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V2440" i="5"/>
  <c r="E2440" i="5"/>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X2468" i="5" s="1"/>
  <c r="V2469" i="5"/>
  <c r="E2469" i="5"/>
  <c r="V2470" i="5"/>
  <c r="E2470" i="5"/>
  <c r="X2470" i="5" s="1"/>
  <c r="V2471" i="5"/>
  <c r="E2471" i="5"/>
  <c r="X2471" i="5" s="1"/>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X2479" i="5" s="1"/>
  <c r="V2480" i="5"/>
  <c r="E2480" i="5"/>
  <c r="X2480" i="5" s="1"/>
  <c r="V2481" i="5"/>
  <c r="E2481" i="5"/>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s="1"/>
  <c r="B57" i="6"/>
  <c r="G57" i="6"/>
  <c r="B56" i="6"/>
  <c r="G56" i="6"/>
  <c r="B55" i="6"/>
  <c r="G55" i="6" s="1"/>
  <c r="B54" i="6"/>
  <c r="G54" i="6"/>
  <c r="B17" i="6"/>
  <c r="B16" i="6"/>
  <c r="B15" i="6"/>
  <c r="F20" i="6" s="1"/>
  <c r="B14" i="6"/>
  <c r="G14" i="6" s="1"/>
  <c r="H14" i="6" s="1"/>
  <c r="H13" i="6"/>
  <c r="B12" i="6"/>
  <c r="G12" i="6" s="1"/>
  <c r="H12" i="6" s="1"/>
  <c r="D12" i="6" s="1"/>
  <c r="B11" i="6"/>
  <c r="G11" i="6" s="1"/>
  <c r="H11" i="6" s="1"/>
  <c r="D11" i="6" s="1"/>
  <c r="B8" i="6"/>
  <c r="G8" i="6"/>
  <c r="H8" i="6"/>
  <c r="D8" i="6" s="1"/>
  <c r="B7" i="6"/>
  <c r="G7" i="6"/>
  <c r="H7" i="6" s="1"/>
  <c r="D7" i="6" s="1"/>
  <c r="B6" i="6"/>
  <c r="G6" i="6"/>
  <c r="B5" i="6"/>
  <c r="F6" i="6"/>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B45" i="4" s="1"/>
  <c r="A30" i="6" s="1"/>
  <c r="P44" i="4"/>
  <c r="B44" i="4" s="1"/>
  <c r="A29" i="6" s="1"/>
  <c r="P43" i="4"/>
  <c r="Q43" i="4"/>
  <c r="P41" i="4"/>
  <c r="P40" i="4"/>
  <c r="B40" i="4" s="1"/>
  <c r="A26" i="6" s="1"/>
  <c r="P39" i="4"/>
  <c r="P38" i="4"/>
  <c r="P37" i="4"/>
  <c r="Q37" i="4" s="1"/>
  <c r="P35" i="4"/>
  <c r="P34" i="4"/>
  <c r="P33" i="4"/>
  <c r="P32" i="4"/>
  <c r="P31" i="4"/>
  <c r="Q31" i="4"/>
  <c r="P29" i="4"/>
  <c r="B29" i="4" s="1"/>
  <c r="A17" i="6" s="1"/>
  <c r="P28" i="4"/>
  <c r="B28" i="4" s="1"/>
  <c r="B34" i="4" s="1"/>
  <c r="A21" i="6" s="1"/>
  <c r="P27" i="4"/>
  <c r="P26" i="4"/>
  <c r="B26" i="4" s="1"/>
  <c r="A14" i="6" s="1"/>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X177" i="5"/>
  <c r="R177" i="5"/>
  <c r="H183" i="5"/>
  <c r="F183" i="5"/>
  <c r="X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H51" i="5"/>
  <c r="R51" i="5"/>
  <c r="J51" i="5"/>
  <c r="I51" i="5"/>
  <c r="F51" i="5"/>
  <c r="R77" i="5"/>
  <c r="I77" i="5"/>
  <c r="R89" i="5"/>
  <c r="I89" i="5"/>
  <c r="X129" i="5"/>
  <c r="F129" i="5"/>
  <c r="H199" i="5"/>
  <c r="R199" i="5"/>
  <c r="J199" i="5"/>
  <c r="I199" i="5"/>
  <c r="F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X111"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H511" i="5"/>
  <c r="H523" i="5"/>
  <c r="F523" i="5"/>
  <c r="R566" i="5"/>
  <c r="F566" i="5"/>
  <c r="J638" i="5"/>
  <c r="R638" i="5"/>
  <c r="F638" i="5"/>
  <c r="I726" i="5"/>
  <c r="F726" i="5"/>
  <c r="I742" i="5"/>
  <c r="F742" i="5"/>
  <c r="AB322" i="5"/>
  <c r="J23" i="5"/>
  <c r="AB32" i="5"/>
  <c r="J39" i="5"/>
  <c r="J55" i="5"/>
  <c r="X69"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X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80"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X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X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H761" i="5"/>
  <c r="F761" i="5"/>
  <c r="J761" i="5"/>
  <c r="I761" i="5"/>
  <c r="H777" i="5"/>
  <c r="F777" i="5"/>
  <c r="X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X933" i="5"/>
  <c r="S945" i="5"/>
  <c r="I953" i="5"/>
  <c r="H953" i="5"/>
  <c r="R954" i="5"/>
  <c r="J954" i="5"/>
  <c r="I954" i="5"/>
  <c r="R955" i="5"/>
  <c r="I955" i="5"/>
  <c r="J955" i="5"/>
  <c r="J1001" i="5"/>
  <c r="I1001" i="5"/>
  <c r="H1001" i="5"/>
  <c r="R1001" i="5"/>
  <c r="J1013" i="5"/>
  <c r="I1013" i="5"/>
  <c r="H1013" i="5"/>
  <c r="F1013" i="5"/>
  <c r="AB1036" i="5"/>
  <c r="J1041" i="5"/>
  <c r="I1041" i="5"/>
  <c r="H1041" i="5"/>
  <c r="X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AB1218" i="5"/>
  <c r="AB1231" i="5"/>
  <c r="F1250" i="5"/>
  <c r="AB1250" i="5"/>
  <c r="R1257" i="5"/>
  <c r="R1261" i="5"/>
  <c r="R1265" i="5"/>
  <c r="X1269" i="5"/>
  <c r="R1269" i="5"/>
  <c r="R1273" i="5"/>
  <c r="R1277" i="5"/>
  <c r="R1281" i="5"/>
  <c r="R1289" i="5"/>
  <c r="R1293"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X1455"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X1581" i="5"/>
  <c r="R1581" i="5"/>
  <c r="J1581" i="5"/>
  <c r="R1585" i="5"/>
  <c r="J1585" i="5"/>
  <c r="R1589" i="5"/>
  <c r="J1589" i="5"/>
  <c r="R1597" i="5"/>
  <c r="J1597" i="5"/>
  <c r="R1601" i="5"/>
  <c r="J1601"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AB1881" i="5"/>
  <c r="AB1889"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G2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s="1"/>
  <c r="G51" i="6" s="1"/>
  <c r="G16" i="6"/>
  <c r="H16" i="6" s="1"/>
  <c r="B19" i="6"/>
  <c r="A38" i="2"/>
  <c r="J4" i="5"/>
  <c r="B41" i="4"/>
  <c r="A27" i="6" s="1"/>
  <c r="A55" i="2"/>
  <c r="A73" i="2"/>
  <c r="B9" i="3"/>
  <c r="A3" i="2"/>
  <c r="A20" i="2"/>
  <c r="B17" i="3"/>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7"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520" i="5"/>
  <c r="X363" i="5"/>
  <c r="S598" i="5"/>
  <c r="X550" i="5"/>
  <c r="X165" i="5"/>
  <c r="X483" i="5"/>
  <c r="X555" i="5"/>
  <c r="X21" i="5"/>
  <c r="X387" i="5"/>
  <c r="S532" i="5"/>
  <c r="S356" i="5"/>
  <c r="X154" i="5"/>
  <c r="S343" i="5"/>
  <c r="X333" i="5"/>
  <c r="X82" i="5"/>
  <c r="X202" i="5"/>
  <c r="X369" i="5"/>
  <c r="X315" i="5"/>
  <c r="S315" i="5"/>
  <c r="X357" i="5"/>
  <c r="S357" i="5"/>
  <c r="S383" i="5"/>
  <c r="X76" i="5"/>
  <c r="X345" i="5"/>
  <c r="X321" i="5"/>
  <c r="X249" i="5"/>
  <c r="X30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222" i="5"/>
  <c r="R1086" i="5"/>
  <c r="I836" i="5"/>
  <c r="H596" i="5"/>
  <c r="R415" i="5"/>
  <c r="J447" i="5"/>
  <c r="J395" i="5"/>
  <c r="F2480" i="5"/>
  <c r="J2164" i="5"/>
  <c r="R1653" i="5"/>
  <c r="J1653" i="5"/>
  <c r="F1508" i="5"/>
  <c r="F1222" i="5"/>
  <c r="H1297" i="5"/>
  <c r="F836" i="5"/>
  <c r="R836" i="5"/>
  <c r="R395" i="5"/>
  <c r="I496" i="5"/>
  <c r="F1233" i="5"/>
  <c r="J1725" i="5"/>
  <c r="H1716" i="5"/>
  <c r="F1403" i="5"/>
  <c r="X1329"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41" i="6"/>
  <c r="G41" i="6" s="1"/>
  <c r="B31" i="6"/>
  <c r="G31" i="6"/>
  <c r="J306" i="5"/>
  <c r="J2417" i="5"/>
  <c r="J2160" i="5"/>
  <c r="F1876" i="5"/>
  <c r="R1770" i="5"/>
  <c r="R1700" i="5"/>
  <c r="I1696" i="5"/>
  <c r="I1672" i="5"/>
  <c r="F1126" i="5"/>
  <c r="F875" i="5"/>
  <c r="R888" i="5"/>
  <c r="F783" i="5"/>
  <c r="R757" i="5"/>
  <c r="I588" i="5"/>
  <c r="R431" i="5"/>
  <c r="J435" i="5"/>
  <c r="F102" i="5"/>
  <c r="X232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F51" i="6" s="1"/>
  <c r="B39" i="6"/>
  <c r="G39" i="6"/>
  <c r="F24" i="6"/>
  <c r="B44" i="6"/>
  <c r="G44" i="6"/>
  <c r="B49" i="6"/>
  <c r="G49" i="6"/>
  <c r="B34" i="6"/>
  <c r="G34" i="6"/>
  <c r="B29" i="6"/>
  <c r="G29" i="6"/>
  <c r="B24" i="6"/>
  <c r="G24" i="6"/>
  <c r="H24" i="6" s="1"/>
  <c r="D24" i="6" s="1"/>
  <c r="G19" i="6"/>
  <c r="H19" i="6" s="1"/>
  <c r="D19" i="6" s="1"/>
  <c r="F2426" i="5"/>
  <c r="R2426" i="5"/>
  <c r="J2426" i="5"/>
  <c r="I2426" i="5"/>
  <c r="H2426" i="5"/>
  <c r="F2446" i="5"/>
  <c r="H2446" i="5"/>
  <c r="J2446" i="5"/>
  <c r="I2446" i="5"/>
  <c r="R2446" i="5"/>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J2279" i="5"/>
  <c r="I2279" i="5"/>
  <c r="H2279" i="5"/>
  <c r="R2272" i="5"/>
  <c r="J2272" i="5"/>
  <c r="I2272" i="5"/>
  <c r="H2272" i="5"/>
  <c r="X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X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G21" i="6"/>
  <c r="H21" i="6" s="1"/>
  <c r="D21" i="6" s="1"/>
  <c r="B36" i="6"/>
  <c r="G36" i="6"/>
  <c r="D17" i="6"/>
  <c r="H2439" i="5"/>
  <c r="F2439" i="5"/>
  <c r="X2439" i="5"/>
  <c r="R2439" i="5"/>
  <c r="J2439" i="5"/>
  <c r="I2439" i="5"/>
  <c r="F2414" i="5"/>
  <c r="R2414" i="5"/>
  <c r="J2414" i="5"/>
  <c r="I2414" i="5"/>
  <c r="H2414" i="5"/>
  <c r="J2448" i="5"/>
  <c r="F2448" i="5"/>
  <c r="I2448" i="5"/>
  <c r="H2448" i="5"/>
  <c r="R2448" i="5"/>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X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X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X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X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X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X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F65" i="6"/>
  <c r="C2" i="6" s="1"/>
  <c r="F49" i="6"/>
  <c r="F29" i="6"/>
  <c r="H29" i="6"/>
  <c r="D29" i="6" s="1"/>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X1618" i="5"/>
  <c r="R1618" i="5"/>
  <c r="J1618" i="5"/>
  <c r="I1618" i="5"/>
  <c r="H1618" i="5"/>
  <c r="F1602" i="5"/>
  <c r="R1602" i="5"/>
  <c r="J1602" i="5"/>
  <c r="I1602" i="5"/>
  <c r="H1602" i="5"/>
  <c r="F1586" i="5"/>
  <c r="R1586" i="5"/>
  <c r="J1586" i="5"/>
  <c r="I1586" i="5"/>
  <c r="H1586" i="5"/>
  <c r="F1570" i="5"/>
  <c r="X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X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97" i="5"/>
  <c r="S597" i="5"/>
  <c r="S599" i="5"/>
  <c r="X465" i="5"/>
  <c r="X346" i="5"/>
  <c r="S611" i="5"/>
  <c r="X220" i="5"/>
  <c r="S601" i="5"/>
  <c r="X375" i="5"/>
  <c r="X567" i="5"/>
  <c r="X339" i="5"/>
  <c r="X591" i="5"/>
  <c r="X411" i="5"/>
  <c r="S600" i="5"/>
  <c r="X447" i="5"/>
  <c r="X423" i="5"/>
  <c r="X243" i="5"/>
  <c r="X112" i="5"/>
  <c r="S382" i="5"/>
  <c r="X525" i="5"/>
  <c r="X537" i="5"/>
  <c r="X268" i="5"/>
  <c r="X297" i="5"/>
  <c r="X207" i="5"/>
  <c r="X592" i="5"/>
  <c r="S533" i="5"/>
  <c r="X513" i="5"/>
  <c r="X609" i="5"/>
  <c r="X561" i="5"/>
  <c r="S355" i="5"/>
  <c r="S602" i="5"/>
  <c r="X262" i="5"/>
  <c r="X573" i="5"/>
  <c r="X549" i="5"/>
  <c r="X603" i="5"/>
  <c r="S603" i="5"/>
  <c r="X280" i="5"/>
  <c r="X477" i="5"/>
  <c r="X184" i="5"/>
  <c r="X394" i="5"/>
  <c r="S605" i="5"/>
  <c r="X279" i="5"/>
  <c r="X189" i="5"/>
  <c r="S607" i="5"/>
  <c r="X489" i="5"/>
  <c r="X579" i="5"/>
  <c r="X501" i="5"/>
  <c r="X442" i="5"/>
  <c r="X303" i="5"/>
  <c r="X435" i="5"/>
  <c r="X201" i="5"/>
  <c r="X87" i="5"/>
  <c r="S314" i="5"/>
  <c r="X585" i="5"/>
  <c r="X261" i="5"/>
  <c r="H39" i="6"/>
  <c r="D39" i="6"/>
  <c r="AB12" i="5"/>
  <c r="AB9" i="5"/>
  <c r="AB10" i="5"/>
  <c r="AB14" i="5"/>
  <c r="AB17" i="5"/>
  <c r="AB16" i="5"/>
  <c r="AB8" i="5"/>
  <c r="AB13" i="5"/>
  <c r="AB15" i="5"/>
  <c r="AB11" i="5"/>
  <c r="AB7" i="5"/>
  <c r="H49" i="6"/>
  <c r="D49" i="6"/>
  <c r="H34" i="6"/>
  <c r="D34" i="6" s="1"/>
  <c r="X100" i="5"/>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H65" i="6"/>
  <c r="D65" i="6" s="1"/>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9" i="5"/>
  <c r="X15" i="5"/>
  <c r="S17" i="5"/>
  <c r="S12" i="5"/>
  <c r="S16" i="5"/>
  <c r="S15" i="5"/>
  <c r="S13" i="5"/>
  <c r="S14" i="5"/>
  <c r="S10" i="5"/>
  <c r="S11" i="5"/>
  <c r="S8" i="5"/>
  <c r="S9" i="5"/>
  <c r="S7" i="5"/>
  <c r="G64" i="6" a="1"/>
  <c r="C8" i="6" l="1"/>
  <c r="C21" i="6"/>
  <c r="H51" i="6"/>
  <c r="D51" i="6" s="1"/>
  <c r="K67" i="6"/>
  <c r="D16" i="6"/>
  <c r="F36" i="6"/>
  <c r="H36" i="6" s="1"/>
  <c r="D36" i="6" s="1"/>
  <c r="F31" i="6"/>
  <c r="H31" i="6" s="1"/>
  <c r="D31" i="6" s="1"/>
  <c r="C16" i="6"/>
  <c r="F67" i="6"/>
  <c r="H67" i="6" s="1"/>
  <c r="D67" i="6" s="1"/>
  <c r="C67" i="6"/>
  <c r="F41" i="6"/>
  <c r="H41" i="6" s="1"/>
  <c r="D41" i="6" s="1"/>
  <c r="H26" i="6"/>
  <c r="D26" i="6" s="1"/>
  <c r="F46" i="6"/>
  <c r="H46" i="6" s="1"/>
  <c r="D46" i="6" s="1"/>
  <c r="F52" i="6"/>
  <c r="F47" i="6"/>
  <c r="H47" i="6" s="1"/>
  <c r="D47" i="6" s="1"/>
  <c r="F68" i="6"/>
  <c r="H68" i="6" s="1"/>
  <c r="D68" i="6" s="1"/>
  <c r="F32" i="6"/>
  <c r="F37" i="6"/>
  <c r="H37" i="6" s="1"/>
  <c r="D37" i="6" s="1"/>
  <c r="F42" i="6"/>
  <c r="H22" i="6"/>
  <c r="C22" i="6" s="1"/>
  <c r="B42" i="6"/>
  <c r="G42" i="6" s="1"/>
  <c r="C17" i="6"/>
  <c r="B37" i="6"/>
  <c r="G37" i="6" s="1"/>
  <c r="C15" i="6"/>
  <c r="B27" i="6"/>
  <c r="G27" i="6" s="1"/>
  <c r="H27" i="6" s="1"/>
  <c r="B52" i="6"/>
  <c r="G52" i="6" s="1"/>
  <c r="G22" i="6"/>
  <c r="B32" i="6"/>
  <c r="G32" i="6" s="1"/>
  <c r="C68" i="6"/>
  <c r="H20" i="6"/>
  <c r="B30" i="6"/>
  <c r="G30" i="6" s="1"/>
  <c r="C20" i="6"/>
  <c r="B35" i="6"/>
  <c r="G35" i="6" s="1"/>
  <c r="B25" i="6"/>
  <c r="G25" i="6" s="1"/>
  <c r="F25" i="6"/>
  <c r="B40" i="6"/>
  <c r="G40" i="6" s="1"/>
  <c r="B45" i="6"/>
  <c r="G45" i="6" s="1"/>
  <c r="C65" i="6"/>
  <c r="B50" i="6"/>
  <c r="G50" i="6" s="1"/>
  <c r="K65" i="6"/>
  <c r="D14" i="6"/>
  <c r="B83" i="4"/>
  <c r="A59" i="6" s="1"/>
  <c r="B43" i="4"/>
  <c r="A28" i="6" s="1"/>
  <c r="B89" i="4"/>
  <c r="A63" i="6" s="1"/>
  <c r="B61" i="4"/>
  <c r="A43" i="6" s="1"/>
  <c r="B49" i="4"/>
  <c r="A33" i="6" s="1"/>
  <c r="B85" i="4"/>
  <c r="A60" i="6" s="1"/>
  <c r="B31" i="4"/>
  <c r="A18" i="6" s="1"/>
  <c r="B37" i="4"/>
  <c r="A23" i="6" s="1"/>
  <c r="B55" i="4"/>
  <c r="A38" i="6" s="1"/>
  <c r="B81" i="4"/>
  <c r="A58" i="6" s="1"/>
  <c r="B67" i="4"/>
  <c r="A48" i="6" s="1"/>
  <c r="B77" i="4"/>
  <c r="A55" i="6" s="1"/>
  <c r="B79" i="4"/>
  <c r="A57" i="6" s="1"/>
  <c r="B87" i="4"/>
  <c r="A62" i="6" s="1"/>
  <c r="B75" i="4"/>
  <c r="A54" i="6" s="1"/>
  <c r="C34" i="6"/>
  <c r="C39" i="6"/>
  <c r="C29" i="6"/>
  <c r="C19" i="6"/>
  <c r="C44" i="6"/>
  <c r="C14" i="6"/>
  <c r="C24" i="6"/>
  <c r="C49" i="6"/>
  <c r="C7" i="6"/>
  <c r="C12" i="6"/>
  <c r="C11" i="6"/>
  <c r="B71" i="4"/>
  <c r="A52" i="6" s="1"/>
  <c r="B65" i="4"/>
  <c r="A47" i="6" s="1"/>
  <c r="B53" i="4"/>
  <c r="A37" i="6" s="1"/>
  <c r="B59" i="4"/>
  <c r="A42" i="6" s="1"/>
  <c r="B62" i="4"/>
  <c r="A44" i="6" s="1"/>
  <c r="C10" i="6"/>
  <c r="C9" i="6"/>
  <c r="D31" i="4"/>
  <c r="B70" i="4"/>
  <c r="A51" i="6" s="1"/>
  <c r="B63" i="4"/>
  <c r="A45" i="6" s="1"/>
  <c r="D55" i="4"/>
  <c r="B32" i="4"/>
  <c r="A19" i="6" s="1"/>
  <c r="A16" i="6"/>
  <c r="B58" i="4"/>
  <c r="A41" i="6" s="1"/>
  <c r="B33" i="4"/>
  <c r="A20" i="6" s="1"/>
  <c r="B56" i="4"/>
  <c r="A39" i="6" s="1"/>
  <c r="A24" i="6"/>
  <c r="G55" i="4"/>
  <c r="G67" i="4"/>
  <c r="G31" i="4"/>
  <c r="G37" i="4"/>
  <c r="B68" i="4"/>
  <c r="A49" i="6" s="1"/>
  <c r="G61" i="4"/>
  <c r="B52" i="4"/>
  <c r="A36" i="6" s="1"/>
  <c r="B64" i="4"/>
  <c r="A46" i="6" s="1"/>
  <c r="D49" i="4"/>
  <c r="D74" i="4"/>
  <c r="D61" i="4"/>
  <c r="D37" i="4"/>
  <c r="D43" i="4"/>
  <c r="F64" i="6"/>
  <c r="G5" i="6"/>
  <c r="H5" i="6" s="1"/>
  <c r="D5" i="6" s="1"/>
  <c r="C6" i="6"/>
  <c r="C4" i="6"/>
  <c r="B57" i="4"/>
  <c r="A40" i="6" s="1"/>
  <c r="A25" i="6"/>
  <c r="G74" i="4"/>
  <c r="B69" i="4"/>
  <c r="A50" i="6" s="1"/>
  <c r="B35" i="4"/>
  <c r="A22" i="6" s="1"/>
  <c r="G43" i="4"/>
  <c r="G64" i="6"/>
  <c r="G69" i="6" a="1"/>
  <c r="G69" i="6" s="1"/>
  <c r="F69" i="6"/>
  <c r="C26" i="6" l="1"/>
  <c r="C51" i="6"/>
  <c r="C46" i="6"/>
  <c r="C36" i="6"/>
  <c r="C31" i="6"/>
  <c r="C41" i="6"/>
  <c r="D27" i="6"/>
  <c r="C27" i="6"/>
  <c r="C37" i="6"/>
  <c r="C47" i="6"/>
  <c r="D22" i="6"/>
  <c r="K68" i="6"/>
  <c r="H42" i="6"/>
  <c r="H32" i="6"/>
  <c r="H52" i="6"/>
  <c r="H25" i="6"/>
  <c r="F54" i="6"/>
  <c r="F35" i="6"/>
  <c r="H35" i="6" s="1"/>
  <c r="F66" i="6"/>
  <c r="H66" i="6" s="1"/>
  <c r="F40" i="6"/>
  <c r="H40" i="6" s="1"/>
  <c r="F45" i="6"/>
  <c r="H45" i="6" s="1"/>
  <c r="F50" i="6"/>
  <c r="H50" i="6" s="1"/>
  <c r="F30" i="6"/>
  <c r="H30" i="6" s="1"/>
  <c r="D20" i="6"/>
  <c r="K66" i="6"/>
  <c r="C5" i="6"/>
  <c r="C69" i="6"/>
  <c r="H69" i="6"/>
  <c r="H64" i="6"/>
  <c r="B64" i="6"/>
  <c r="D52" i="6" l="1"/>
  <c r="C52" i="6"/>
  <c r="D32" i="6"/>
  <c r="C32" i="6"/>
  <c r="D42" i="6"/>
  <c r="C42" i="6"/>
  <c r="D30" i="6"/>
  <c r="C30" i="6"/>
  <c r="D50" i="6"/>
  <c r="C50" i="6"/>
  <c r="D45" i="6"/>
  <c r="C45" i="6"/>
  <c r="D40" i="6"/>
  <c r="C40" i="6"/>
  <c r="D66" i="6"/>
  <c r="C66" i="6"/>
  <c r="D35" i="6"/>
  <c r="C35" i="6"/>
  <c r="F62" i="6"/>
  <c r="H62" i="6" s="1"/>
  <c r="F57" i="6"/>
  <c r="H57" i="6" s="1"/>
  <c r="H54" i="6"/>
  <c r="F55" i="6"/>
  <c r="F59" i="6"/>
  <c r="H59" i="6" s="1"/>
  <c r="F60" i="6"/>
  <c r="H60" i="6" s="1"/>
  <c r="F63" i="6"/>
  <c r="H63" i="6" s="1"/>
  <c r="F58" i="6"/>
  <c r="H58" i="6" s="1"/>
  <c r="D25" i="6"/>
  <c r="C25" i="6"/>
  <c r="D64" i="6"/>
  <c r="C64" i="6"/>
  <c r="D58" i="6" l="1"/>
  <c r="C58" i="6"/>
  <c r="D63" i="6"/>
  <c r="C63" i="6"/>
  <c r="D60" i="6"/>
  <c r="C60" i="6"/>
  <c r="D59" i="6"/>
  <c r="C59" i="6"/>
  <c r="H55" i="6"/>
  <c r="F56" i="6"/>
  <c r="H56" i="6" s="1"/>
  <c r="D54" i="6"/>
  <c r="C54" i="6"/>
  <c r="D57" i="6"/>
  <c r="C57" i="6"/>
  <c r="D62" i="6"/>
  <c r="C62"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<sst xmlns="http://schemas.openxmlformats.org/spreadsheetml/2006/main" count="22332" uniqueCount="15830">
  <si>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</si>
  <si>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</si>
  <si>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</si>
  <si>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</si>
  <si>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</si>
  <si>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</si>
  <si>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</si>
  <si>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</si>
  <si>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</si>
  <si>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</si>
  <si>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</si>
  <si>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</si>
  <si>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</si>
  <si>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</si>
  <si>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</si>
  <si>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</si>
  <si>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</si>
  <si>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</si>
  <si>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</si>
  <si>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</si>
  <si>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</si>
  <si>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</si>
  <si>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</si>
  <si>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</si>
  <si>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</si>
  <si>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</si>
  <si>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</si>
  <si>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</si>
  <si>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</si>
  <si>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</si>
  <si>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</si>
  <si>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</si>
  <si>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</si>
  <si>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</si>
  <si>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</si>
  <si>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</si>
  <si>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</si>
  <si>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</si>
  <si>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</si>
  <si>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</si>
  <si>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</si>
  <si>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</si>
  <si>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</si>
  <si>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</si>
  <si>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</si>
  <si>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</si>
  <si>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</si>
  <si>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</si>
  <si>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</si>
  <si>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</si>
  <si>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</si>
  <si>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</si>
  <si>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</si>
  <si>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</si>
  <si>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</si>
  <si>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</si>
  <si>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</si>
  <si>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</si>
  <si>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</si>
  <si>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</si>
  <si>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</si>
  <si>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</si>
  <si>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</si>
  <si>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</si>
  <si>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</si>
  <si>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</si>
  <si>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</si>
  <si>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</si>
  <si>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</si>
  <si>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</si>
  <si>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</si>
  <si>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</si>
  <si>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</si>
  <si>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</si>
  <si>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</si>
  <si>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</si>
  <si>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</si>
  <si>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</si>
  <si>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</si>
  <si>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</si>
  <si>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</si>
  <si>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</si>
  <si>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</si>
  <si>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</si>
  <si>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</si>
  <si>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</si>
  <si>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</si>
  <si>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</si>
  <si>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</si>
  <si>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</si>
  <si>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</si>
  <si>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</si>
  <si>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</si>
  <si>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</si>
  <si>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</si>
  <si>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</si>
  <si>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</si>
  <si>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</si>
  <si>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</si>
  <si>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</si>
  <si>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</si>
  <si>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</si>
  <si>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</si>
  <si>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</si>
  <si>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</si>
  <si>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</si>
  <si>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</si>
  <si>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</si>
  <si>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</si>
  <si>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</si>
  <si>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</si>
  <si>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</si>
  <si>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</si>
  <si>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</si>
  <si>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</si>
  <si>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</si>
  <si>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</si>
  <si>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</si>
  <si>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</si>
  <si>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</si>
  <si>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</si>
  <si>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</si>
  <si>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</si>
  <si>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</si>
  <si>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</si>
  <si>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</si>
  <si>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</si>
  <si>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</si>
  <si>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</si>
  <si>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</si>
  <si>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</si>
  <si>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</si>
  <si>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</si>
  <si>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</si>
  <si>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</si>
  <si>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</si>
  <si>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</si>
  <si>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</si>
  <si>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</si>
  <si>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</si>
  <si>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</si>
  <si>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</si>
  <si>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</si>
  <si>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</si>
  <si>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</si>
  <si>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</si>
  <si>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</si>
  <si>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</si>
  <si>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</si>
  <si>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</si>
  <si>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</si>
  <si>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</si>
  <si>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</si>
  <si>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</si>
  <si>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</si>
  <si>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</si>
  <si>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</si>
  <si>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</si>
  <si>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</si>
  <si>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</si>
  <si>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</si>
  <si>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</si>
  <si>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</si>
  <si>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</si>
  <si>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</si>
  <si>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</si>
  <si>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</si>
  <si>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</si>
  <si>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</si>
  <si>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</si>
  <si>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</si>
  <si>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</si>
  <si>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</si>
  <si>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</si>
  <si>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</si>
  <si>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</si>
  <si>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</si>
  <si>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</si>
  <si>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</si>
  <si>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</si>
  <si>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</si>
  <si>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</si>
  <si>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</si>
  <si>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</si>
  <si>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</si>
  <si>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</si>
  <si>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</si>
  <si>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</si>
  <si>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</si>
  <si>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</si>
  <si>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</si>
  <si>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</si>
  <si>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</si>
  <si>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</si>
  <si>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</si>
  <si>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</si>
  <si>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</si>
  <si>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</si>
  <si>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</si>
  <si>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</si>
  <si>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</si>
  <si>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</si>
  <si>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</si>
  <si>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</si>
  <si>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</si>
  <si>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</si>
  <si>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</si>
  <si>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</si>
  <si>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</si>
  <si>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</si>
  <si>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</si>
  <si>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</si>
  <si>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</si>
  <si>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</si>
  <si>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</si>
  <si>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</si>
  <si>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</si>
  <si>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</si>
  <si>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</si>
  <si>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</si>
  <si>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</si>
  <si>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</si>
  <si>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</si>
  <si>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</si>
  <si>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</si>
  <si>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</si>
  <si>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</si>
  <si>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</si>
  <si>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</si>
  <si>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</si>
  <si>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</si>
  <si>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</si>
  <si>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</si>
  <si>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</si>
  <si>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</si>
  <si>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</si>
  <si>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</si>
  <si>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</si>
  <si>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</si>
  <si>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</si>
  <si>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</si>
  <si>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</si>
  <si>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</si>
  <si>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</si>
  <si>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</si>
  <si>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</si>
  <si>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</si>
  <si>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</si>
  <si>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</si>
  <si>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</si>
  <si>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</si>
  <si>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</si>
  <si>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</si>
  <si>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</si>
  <si>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</si>
  <si>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</si>
  <si>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</si>
  <si>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</si>
  <si>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</si>
  <si>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</si>
  <si>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</si>
  <si>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</si>
  <si>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</si>
  <si>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</si>
  <si>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</si>
  <si>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</si>
  <si>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</si>
  <si>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</si>
  <si>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</si>
  <si>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</si>
  <si>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</si>
  <si>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</si>
  <si>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</si>
  <si>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</si>
  <si>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</si>
  <si>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</si>
  <si>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</si>
  <si>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</si>
  <si>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</si>
  <si>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</si>
  <si>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</si>
  <si>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</si>
  <si>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</si>
  <si>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</si>
  <si>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</si>
  <si>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</si>
  <si>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</si>
  <si>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</si>
  <si>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</si>
  <si>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</si>
  <si>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</si>
  <si>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</si>
  <si>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</si>
  <si>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</si>
  <si>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</si>
  <si>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</si>
  <si>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</si>
  <si>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</si>
  <si>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</si>
  <si>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</si>
  <si>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</si>
  <si>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</si>
  <si>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</si>
  <si>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</si>
  <si>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</si>
  <si>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</si>
  <si>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</si>
  <si>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</si>
  <si>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</si>
  <si>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</si>
  <si>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</si>
  <si>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</si>
  <si>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</si>
  <si>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</si>
  <si>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</si>
  <si>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</si>
  <si>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</si>
  <si>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</si>
  <si>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</si>
  <si>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</si>
  <si>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</si>
  <si>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</si>
  <si>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</si>
  <si>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</si>
  <si>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</si>
  <si>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</si>
  <si>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</si>
  <si>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</si>
  <si>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</si>
  <si>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</si>
  <si>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</si>
  <si>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</si>
  <si>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</si>
  <si>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</si>
  <si>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</si>
  <si>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</si>
  <si>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</si>
  <si>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</si>
  <si>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</si>
  <si>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</si>
  <si>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</si>
  <si>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</si>
  <si>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</si>
  <si>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</si>
  <si>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</si>
  <si>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</si>
  <si>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</si>
  <si>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</si>
  <si>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</si>
  <si>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</si>
  <si>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</si>
  <si>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</si>
  <si>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</si>
  <si>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</si>
  <si>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</si>
  <si>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</si>
  <si>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</si>
  <si>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</si>
  <si>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</si>
  <si>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</si>
  <si>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</si>
  <si>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</si>
  <si>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</si>
  <si>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</si>
  <si>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</si>
  <si>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</si>
  <si>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</si>
  <si>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</si>
  <si>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</si>
  <si>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</si>
  <si>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</si>
  <si>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</si>
  <si>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</si>
  <si>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</si>
  <si>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</si>
  <si>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</si>
  <si>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</si>
  <si>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</si>
  <si>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</si>
  <si>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</si>
  <si>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</si>
  <si>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</si>
  <si>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</si>
  <si>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</si>
  <si>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</si>
  <si>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</si>
  <si>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</si>
  <si>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</si>
  <si>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</si>
  <si>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</si>
  <si>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</si>
  <si>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</si>
  <si>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</si>
  <si>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</si>
  <si>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</si>
  <si>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</si>
  <si>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</si>
  <si>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</si>
  <si>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</si>
  <si>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</si>
  <si>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</si>
  <si>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</si>
  <si>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</si>
  <si>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</si>
  <si>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</si>
  <si>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</si>
  <si>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</si>
  <si>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</si>
  <si>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</si>
  <si>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</si>
  <si>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</si>
  <si>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</si>
  <si>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</si>
  <si>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</si>
  <si>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</si>
  <si>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</si>
  <si>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</si>
  <si>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</si>
  <si>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</si>
  <si>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</si>
  <si>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</si>
  <si>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</si>
  <si>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</si>
  <si>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</si>
  <si>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</si>
  <si>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</si>
  <si>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</si>
  <si>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</si>
  <si>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</si>
  <si>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</si>
  <si>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</si>
  <si>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</si>
  <si>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</si>
  <si>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</si>
  <si>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</si>
  <si>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</si>
  <si>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</si>
  <si>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</si>
  <si>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</si>
  <si>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</si>
  <si>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</si>
  <si>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</si>
  <si>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</si>
  <si>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</si>
  <si>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</si>
  <si>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</si>
  <si>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</si>
  <si>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</si>
  <si>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</si>
  <si>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</si>
  <si>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</si>
  <si>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</si>
  <si>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</si>
  <si>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</si>
  <si>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</si>
  <si>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</si>
  <si>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</si>
  <si>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</si>
  <si>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</si>
  <si>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</si>
  <si>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</si>
  <si>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</si>
  <si>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</si>
  <si>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</si>
  <si>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</si>
  <si>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</si>
  <si>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</si>
  <si>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</si>
  <si>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</si>
  <si>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</si>
  <si>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</si>
  <si>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</si>
  <si>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</si>
  <si>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</si>
  <si>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</si>
  <si>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</si>
  <si>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</si>
  <si>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</si>
  <si>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</si>
  <si>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</si>
  <si>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</si>
  <si>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</si>
  <si>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</si>
  <si>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</si>
  <si>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</si>
  <si>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</si>
  <si>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</si>
  <si>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</si>
  <si>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</si>
  <si>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</si>
  <si>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</si>
  <si>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</si>
  <si>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</si>
  <si>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</si>
  <si>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</si>
  <si>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</si>
  <si>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</si>
  <si>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</si>
  <si>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</si>
  <si>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</si>
  <si>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</si>
  <si>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</si>
  <si>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</si>
  <si>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</si>
  <si>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</si>
  <si>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</si>
  <si>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</si>
  <si>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</si>
  <si>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</si>
  <si>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</si>
  <si>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</si>
  <si>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</si>
  <si>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</si>
  <si>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</si>
  <si>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</si>
  <si>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</si>
  <si>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</si>
  <si>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</si>
  <si>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</si>
  <si>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</si>
  <si>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</si>
  <si>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</si>
  <si>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</si>
  <si>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</si>
  <si>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</si>
  <si>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</si>
  <si>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</si>
  <si>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</si>
  <si>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</si>
  <si>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</si>
  <si>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</si>
  <si>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</si>
  <si>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</si>
  <si>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</si>
  <si>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</si>
  <si>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</si>
  <si>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</si>
  <si>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</si>
  <si>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</si>
  <si>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</si>
  <si>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</si>
  <si>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</si>
  <si>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</si>
  <si>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</si>
  <si>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</si>
  <si>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</si>
  <si>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</si>
  <si>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</si>
  <si>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</si>
  <si>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</si>
  <si>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</si>
  <si>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</si>
  <si>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</si>
  <si>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</si>
  <si>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</si>
  <si>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</si>
  <si>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</si>
  <si>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</si>
  <si>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</si>
  <si>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</si>
  <si>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</si>
  <si>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</si>
  <si>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</si>
  <si>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</si>
  <si>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</si>
  <si>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</si>
  <si>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</si>
  <si>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</si>
  <si>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</si>
  <si>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</si>
  <si>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</si>
  <si>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</si>
  <si>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</si>
  <si>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</si>
  <si>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</si>
  <si>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</si>
  <si>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</si>
  <si>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</si>
  <si>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</si>
  <si>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</si>
  <si>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</si>
  <si>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</si>
  <si>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</si>
  <si>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</si>
  <si>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</si>
  <si>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</si>
  <si>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</si>
  <si>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</si>
  <si>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</si>
  <si>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</si>
  <si>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</si>
  <si>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</si>
  <si>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</si>
  <si>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</si>
  <si>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</si>
  <si>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</si>
  <si>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</si>
  <si>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</si>
  <si>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</si>
  <si>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</si>
  <si>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</si>
  <si>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</si>
  <si>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</si>
  <si>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</si>
  <si>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</si>
  <si>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</si>
  <si>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</si>
  <si>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</si>
  <si>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</si>
  <si>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</si>
  <si>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</si>
  <si>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</si>
  <si>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</si>
  <si>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</si>
  <si>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</si>
  <si>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</si>
  <si>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</si>
  <si>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</si>
  <si>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</si>
  <si>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</si>
  <si>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</si>
  <si>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</si>
  <si>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</si>
  <si>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</si>
  <si>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</si>
  <si>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</si>
  <si>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</si>
  <si>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</si>
  <si>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</si>
  <si>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</si>
  <si>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</si>
  <si>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</si>
  <si>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</si>
  <si>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</si>
  <si>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</si>
  <si>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</si>
  <si>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</si>
  <si>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</si>
  <si>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</si>
  <si>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</si>
  <si>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</si>
  <si>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</si>
  <si>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</si>
  <si>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</si>
  <si>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</si>
  <si>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</si>
  <si>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</si>
  <si>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</si>
  <si>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</si>
  <si>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</si>
  <si>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</si>
  <si>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</si>
  <si>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</si>
  <si>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</si>
  <si>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</si>
  <si>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</si>
  <si>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</si>
  <si>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</si>
  <si>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</si>
  <si>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</si>
  <si>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</si>
  <si>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</si>
  <si>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</si>
  <si>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</si>
  <si>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</si>
  <si>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</si>
  <si>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</si>
  <si>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</si>
  <si>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</si>
  <si>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</si>
  <si>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</si>
  <si>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</si>
  <si>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</si>
  <si>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</si>
  <si>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</si>
  <si>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</si>
  <si>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</si>
  <si>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</si>
  <si>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</si>
  <si>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</si>
  <si>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</si>
  <si>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</si>
  <si>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</si>
  <si>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</si>
  <si>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</si>
  <si>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</si>
  <si>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</si>
  <si>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</si>
  <si>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</si>
  <si>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</si>
  <si>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</si>
  <si>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</si>
  <si>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</si>
  <si>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</si>
  <si>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</si>
  <si>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</si>
  <si>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</si>
  <si>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</si>
  <si>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</si>
  <si>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</si>
  <si>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</si>
  <si>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</si>
  <si>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</si>
  <si>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</si>
  <si>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</si>
  <si>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</si>
  <si>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</si>
  <si>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</si>
  <si>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</si>
  <si>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</si>
  <si>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</si>
  <si>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</si>
  <si>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</si>
  <si>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</si>
  <si>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</si>
  <si>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</si>
  <si>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</si>
  <si>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</si>
  <si>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</si>
  <si>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</si>
  <si>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</si>
  <si>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</si>
  <si>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</si>
  <si>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</si>
  <si>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</si>
  <si>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</si>
  <si>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</si>
  <si>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</si>
  <si>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</si>
  <si>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</si>
  <si>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</si>
  <si>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</si>
  <si>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</si>
  <si>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</si>
  <si>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</si>
  <si>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</si>
  <si>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</si>
  <si>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</si>
  <si>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</si>
  <si>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</si>
  <si>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</si>
  <si>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</si>
  <si>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</si>
  <si>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</si>
  <si>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</si>
  <si>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</si>
  <si>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</si>
  <si>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</si>
  <si>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</si>
  <si>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</si>
  <si>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</si>
  <si>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</si>
  <si>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</si>
  <si>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</si>
  <si>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</si>
  <si>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</si>
  <si>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</si>
  <si>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</si>
  <si>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</si>
  <si>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</si>
  <si>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</si>
  <si>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</si>
  <si>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</si>
  <si>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</si>
  <si>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</si>
  <si>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</si>
  <si>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</si>
  <si>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</si>
  <si>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</si>
  <si>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</si>
  <si>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</si>
  <si>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</si>
  <si>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</si>
  <si>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</si>
  <si>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</si>
  <si>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</si>
  <si>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</si>
  <si>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</si>
  <si>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</si>
  <si>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</si>
  <si>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</si>
  <si>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</si>
  <si>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</si>
  <si>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</si>
  <si>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</si>
  <si>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</si>
  <si>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</si>
  <si>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</si>
  <si>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</si>
  <si>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</si>
  <si>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</si>
  <si>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</si>
  <si>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</si>
  <si>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</si>
  <si>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</si>
  <si>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</si>
  <si>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</si>
  <si>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</si>
  <si>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</si>
  <si>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</si>
  <si>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</si>
  <si>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</si>
  <si>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</si>
  <si>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</si>
  <si>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</si>
  <si>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</si>
  <si>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</si>
  <si>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</si>
  <si>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</si>
  <si>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</si>
  <si>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</si>
  <si>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</si>
  <si>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</si>
  <si>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</si>
  <si>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</si>
  <si>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</si>
  <si>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</si>
  <si>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</si>
  <si>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</si>
  <si>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</si>
  <si>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</si>
  <si>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</si>
  <si>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</si>
  <si>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</si>
  <si>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</si>
  <si>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</si>
  <si>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</si>
  <si>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</si>
  <si>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</si>
  <si>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</si>
  <si>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</si>
  <si>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</si>
  <si>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</si>
  <si>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</si>
  <si>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</si>
  <si>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</si>
  <si>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</si>
  <si>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</si>
  <si>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</si>
  <si>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</si>
  <si>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</si>
  <si>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</si>
  <si>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</si>
  <si>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</si>
  <si>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</si>
  <si>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</si>
  <si>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</si>
  <si>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</si>
  <si>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</si>
  <si>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</si>
  <si>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</si>
  <si>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</si>
  <si>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</si>
  <si>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</si>
  <si>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</si>
  <si>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</si>
  <si>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</si>
  <si>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</si>
  <si>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</si>
  <si>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</si>
  <si>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</si>
  <si>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</si>
  <si>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</si>
  <si>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</si>
  <si>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</si>
  <si>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</si>
  <si>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</si>
  <si>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</si>
  <si>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</si>
  <si>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</si>
  <si>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</si>
  <si>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</si>
  <si>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</si>
  <si>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</si>
  <si>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</si>
  <si>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</si>
  <si>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</si>
  <si>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</si>
  <si>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</si>
  <si>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</si>
  <si>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</si>
  <si>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</si>
  <si>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</si>
  <si>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</si>
  <si>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</si>
  <si>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</si>
  <si>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</si>
  <si>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</si>
  <si>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</si>
  <si>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</si>
  <si>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</si>
  <si>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</si>
  <si>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</si>
  <si>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</si>
  <si>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</si>
  <si>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</si>
  <si>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</si>
  <si>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</si>
  <si>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</si>
  <si>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</si>
  <si>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</si>
  <si>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</si>
  <si>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</si>
  <si>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</si>
  <si>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</si>
  <si>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</si>
  <si>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</si>
  <si>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</si>
  <si>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</si>
  <si>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</si>
  <si>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</si>
  <si>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</si>
  <si>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</si>
  <si>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</si>
  <si>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</si>
  <si>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</si>
  <si>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</si>
  <si>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</si>
  <si>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</si>
  <si>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</si>
  <si>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</si>
  <si>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</si>
  <si>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</si>
  <si>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</si>
  <si>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</si>
  <si>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</si>
  <si>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</si>
  <si>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</si>
  <si>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</si>
  <si>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</si>
  <si>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</si>
  <si>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</si>
  <si>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</si>
  <si>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</si>
  <si>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</si>
  <si>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</si>
  <si>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</si>
  <si>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</si>
  <si>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</si>
  <si>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</si>
  <si>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</si>
  <si>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</si>
  <si>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</si>
  <si>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</si>
  <si>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</si>
  <si>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</si>
  <si>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</si>
  <si>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</si>
  <si>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</si>
  <si>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</si>
  <si>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</si>
  <si>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</si>
  <si>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</si>
  <si>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</si>
  <si>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</si>
  <si>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</si>
  <si>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</si>
  <si>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</si>
  <si>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</si>
  <si>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</si>
  <si>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</si>
  <si>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</si>
  <si>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</si>
  <si>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</si>
  <si>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</si>
  <si>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</si>
  <si>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</si>
  <si>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</si>
  <si>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</si>
  <si>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</si>
  <si>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</si>
  <si>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</si>
  <si>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</si>
  <si>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</si>
  <si>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</si>
  <si>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</si>
  <si>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</si>
  <si>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</si>
  <si>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</si>
  <si>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</si>
  <si>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</si>
  <si>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</si>
  <si>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</si>
  <si>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</si>
  <si>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</si>
  <si>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</si>
  <si>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</si>
  <si>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</si>
  <si>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</si>
  <si>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</si>
  <si>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</si>
  <si>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</si>
  <si>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</si>
  <si>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</si>
  <si>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</si>
  <si>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</si>
  <si>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</si>
  <si>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</si>
  <si>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</si>
  <si>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</si>
  <si>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</si>
  <si>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</si>
  <si>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</si>
  <si>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</si>
  <si>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</si>
  <si>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</si>
  <si>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</si>
  <si>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</si>
  <si>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</si>
  <si>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</si>
  <si>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</si>
  <si>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</si>
  <si>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</si>
  <si>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</si>
  <si>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</si>
  <si>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</si>
  <si>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</si>
  <si>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</si>
  <si>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</si>
  <si>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</si>
  <si>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</si>
  <si>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</si>
  <si>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</si>
  <si>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</si>
  <si>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</si>
  <si>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</si>
  <si>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</si>
  <si>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</si>
  <si>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</si>
  <si>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</si>
  <si>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</si>
  <si>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</si>
  <si>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</si>
  <si>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</si>
  <si>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</si>
  <si>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</si>
  <si>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</si>
  <si>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</si>
  <si>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</si>
  <si>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</si>
  <si>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</si>
  <si>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</si>
  <si>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</si>
  <si>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</si>
  <si>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</si>
  <si>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</si>
  <si>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</si>
  <si>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</si>
  <si>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</si>
  <si>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</si>
  <si>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</si>
  <si>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</si>
  <si>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</si>
  <si>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</si>
  <si>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</si>
  <si>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</si>
  <si>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</si>
  <si>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</si>
  <si>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</si>
  <si>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</si>
  <si>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</si>
  <si>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</si>
  <si>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</si>
  <si>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</si>
  <si>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</si>
  <si>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</si>
  <si>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</si>
  <si>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</si>
  <si>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</si>
  <si>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</si>
  <si>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</si>
  <si>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</si>
  <si>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</si>
  <si>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</si>
  <si>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</si>
  <si>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</si>
  <si>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</si>
  <si>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</si>
  <si>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</si>
  <si>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</si>
  <si>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</si>
  <si>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</si>
  <si>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</si>
  <si>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</si>
  <si>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</si>
  <si>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</si>
  <si>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</si>
  <si>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</si>
  <si>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</si>
  <si>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</si>
  <si>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</si>
  <si>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</si>
  <si>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</si>
  <si>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</si>
  <si>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</si>
  <si>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</si>
  <si>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</si>
  <si>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</si>
  <si>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</si>
  <si>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</si>
  <si>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</si>
  <si>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</si>
  <si>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</si>
  <si>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</si>
  <si>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</si>
  <si>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</si>
  <si>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</si>
  <si>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</si>
  <si>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</si>
  <si>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</si>
  <si>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</si>
  <si>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</si>
  <si>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</si>
  <si>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</si>
  <si>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</si>
  <si>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</si>
  <si>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</si>
  <si>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</si>
  <si>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</si>
  <si>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</si>
  <si>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</si>
  <si>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</si>
  <si>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</si>
  <si>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</si>
  <si>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</si>
  <si>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</si>
  <si>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</si>
  <si>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</si>
  <si>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</si>
  <si>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</si>
  <si>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</si>
  <si>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</si>
  <si>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</si>
  <si>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</si>
  <si>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</si>
  <si>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</si>
  <si>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</si>
  <si>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</si>
  <si>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</si>
  <si>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</si>
  <si>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</si>
  <si>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</si>
  <si>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</si>
  <si>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</si>
  <si>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</si>
  <si>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</si>
  <si>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</si>
  <si>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</si>
  <si>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</si>
  <si>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</si>
  <si>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</si>
  <si>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</si>
  <si>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</si>
  <si>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</si>
  <si>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</si>
  <si>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</si>
  <si>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</si>
  <si>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</si>
  <si>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</si>
  <si>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</si>
  <si>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</si>
  <si>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</si>
  <si>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</si>
  <si>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</si>
  <si>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</si>
  <si>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</si>
  <si>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</si>
  <si>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</si>
  <si>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</si>
  <si>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</si>
  <si>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</si>
  <si>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</si>
  <si>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</si>
  <si>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</si>
  <si>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</si>
  <si>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</si>
  <si>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</si>
  <si>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</si>
  <si>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</si>
  <si>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</si>
  <si>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</si>
  <si>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</si>
  <si>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</si>
  <si>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</si>
  <si>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</si>
  <si>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</si>
  <si>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</si>
  <si>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</si>
  <si>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</si>
  <si>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</si>
  <si>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</si>
  <si>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</si>
  <si>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</si>
  <si>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</si>
  <si>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</si>
  <si>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</si>
  <si>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</si>
  <si>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</si>
  <si>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</si>
  <si>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</si>
  <si>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</si>
  <si>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</si>
  <si>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</si>
  <si>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</si>
  <si>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</si>
  <si>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</si>
  <si>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</si>
  <si>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</si>
  <si>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</si>
  <si>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</si>
  <si>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</si>
  <si>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</si>
  <si>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</si>
  <si>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</si>
  <si>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</si>
  <si>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</si>
  <si>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</si>
  <si>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</si>
  <si>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</si>
  <si>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</si>
  <si>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</si>
  <si>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</si>
  <si>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</si>
  <si>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</si>
  <si>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</si>
  <si>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</si>
  <si>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</si>
  <si>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</si>
  <si>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</si>
  <si>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</si>
  <si>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</si>
  <si>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</si>
  <si>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</si>
  <si>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</si>
  <si>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</si>
  <si>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</si>
  <si>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</si>
  <si>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</si>
  <si>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</si>
  <si>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</si>
  <si>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</si>
  <si>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</si>
  <si>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</si>
  <si>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</si>
  <si>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</si>
  <si>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</si>
  <si>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</si>
  <si>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</si>
  <si>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</si>
  <si>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</si>
  <si>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</si>
  <si>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</si>
  <si>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</si>
  <si>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</si>
  <si>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</si>
  <si>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</si>
  <si>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</si>
  <si>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</si>
  <si>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</si>
  <si>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</si>
  <si>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</si>
  <si>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</si>
  <si>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</si>
  <si>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</si>
  <si>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</si>
  <si>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</si>
  <si>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</si>
  <si>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</si>
  <si>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</si>
  <si>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</si>
  <si>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</si>
  <si>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</si>
  <si>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</si>
  <si>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</si>
  <si>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</si>
  <si>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</si>
  <si>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</si>
  <si>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</si>
  <si>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</si>
  <si>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</si>
  <si>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</si>
  <si>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</si>
  <si>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</si>
  <si>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</si>
  <si>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</si>
  <si>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</si>
  <si>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</si>
  <si>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</si>
  <si>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</si>
  <si>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</si>
  <si>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</si>
  <si>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</si>
  <si>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</si>
  <si>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</si>
  <si>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</si>
  <si>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</si>
  <si>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</si>
  <si>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</si>
  <si>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</si>
  <si>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</si>
  <si>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</si>
  <si>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</si>
  <si>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</si>
  <si>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</si>
  <si>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</si>
  <si>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</si>
  <si>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</si>
  <si>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</si>
  <si>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</si>
  <si>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</si>
  <si>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</si>
  <si>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</si>
  <si>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</si>
  <si>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</si>
  <si>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</si>
  <si>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</si>
  <si>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</si>
  <si>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</si>
  <si>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</si>
  <si>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</si>
  <si>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</si>
  <si>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</si>
  <si>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</si>
  <si>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</si>
  <si>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</si>
  <si>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</si>
  <si>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</si>
  <si>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</si>
  <si>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</si>
  <si>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</si>
  <si>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</si>
  <si>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</si>
  <si>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</si>
  <si>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</si>
  <si>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</si>
  <si>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</si>
  <si>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</si>
  <si>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</si>
  <si>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</si>
  <si>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</si>
  <si>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</si>
  <si>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</si>
  <si>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</si>
  <si>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</si>
  <si>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</si>
  <si>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</si>
  <si>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</si>
  <si>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</si>
  <si>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</si>
  <si>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</si>
  <si>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</si>
  <si>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</si>
  <si>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</si>
  <si>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</si>
  <si>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</si>
  <si>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</si>
  <si>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</si>
  <si>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</si>
  <si>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</si>
  <si>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</si>
  <si>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</si>
  <si>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</si>
  <si>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</si>
  <si>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</si>
  <si>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</si>
  <si>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</si>
  <si>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</si>
  <si>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</si>
  <si>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</si>
  <si>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</si>
  <si>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</si>
  <si>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</si>
  <si>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</si>
  <si>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</si>
  <si>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</si>
  <si>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</si>
  <si>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</si>
  <si>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</si>
  <si>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</si>
  <si>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</si>
  <si>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</si>
  <si>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</si>
  <si>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</si>
  <si>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</si>
  <si>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</si>
  <si>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</si>
  <si>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</si>
  <si>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</si>
  <si>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</si>
  <si>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</si>
  <si>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</si>
  <si>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</si>
  <si>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</si>
  <si>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</si>
  <si>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</si>
  <si>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</si>
  <si>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</si>
  <si>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</si>
  <si>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</si>
  <si>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</si>
  <si>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</si>
  <si>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</si>
  <si>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</si>
  <si>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</si>
  <si>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</si>
  <si>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</si>
  <si>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</si>
  <si>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</si>
  <si>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</si>
  <si>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</si>
  <si>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</si>
  <si>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</si>
  <si>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</si>
  <si>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</si>
  <si>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</si>
  <si>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</si>
  <si>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</si>
  <si>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</si>
  <si>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</si>
  <si>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</si>
  <si>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</si>
  <si>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</si>
  <si>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</si>
  <si>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</si>
  <si>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</si>
  <si>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</si>
  <si>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</si>
  <si>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</si>
  <si>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</si>
  <si>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</si>
  <si>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</si>
  <si>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</si>
  <si>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</si>
  <si>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</si>
  <si>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</si>
  <si>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</si>
  <si>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</si>
  <si>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</si>
  <si>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</si>
  <si>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</si>
  <si>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</si>
  <si>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</si>
  <si>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</si>
  <si>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</si>
  <si>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</si>
  <si>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</si>
  <si>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</si>
  <si>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</si>
  <si>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</si>
  <si>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</si>
  <si>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</si>
  <si>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</si>
  <si>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</si>
  <si>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</si>
  <si>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</si>
  <si>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</si>
  <si>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</si>
  <si>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</si>
  <si>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</si>
  <si>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</si>
  <si>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</si>
  <si>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</si>
  <si>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</si>
  <si>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</si>
  <si>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</si>
  <si>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</si>
  <si>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</si>
  <si>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</si>
  <si>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</si>
  <si>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</si>
  <si>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</si>
  <si>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</si>
  <si>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</si>
  <si>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</si>
  <si>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</si>
  <si>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</si>
  <si>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</si>
  <si>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</si>
  <si>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</si>
  <si>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</si>
  <si>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</si>
  <si>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</si>
  <si>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</si>
  <si>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</si>
  <si>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</si>
  <si>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</si>
  <si>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</si>
  <si>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</si>
  <si>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</si>
  <si>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</si>
  <si>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</si>
  <si>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</si>
  <si>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</si>
  <si>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</si>
  <si>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</si>
  <si>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</si>
  <si>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</si>
  <si>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</si>
  <si>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</si>
  <si>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</si>
  <si>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</si>
  <si>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</si>
  <si>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</si>
  <si>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</si>
  <si>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</si>
  <si>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</si>
  <si>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</si>
  <si>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</si>
  <si>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</si>
  <si>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</si>
  <si>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</si>
  <si>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</si>
  <si>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</si>
  <si>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</si>
  <si>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</si>
  <si>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</si>
  <si>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</si>
  <si>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</si>
  <si>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</si>
  <si>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</si>
  <si>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</si>
  <si>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</si>
  <si>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</si>
  <si>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</si>
  <si>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</si>
  <si>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</si>
  <si>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</si>
  <si>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</si>
  <si>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</si>
  <si>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</si>
  <si>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</si>
  <si>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</si>
  <si>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</si>
  <si>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</si>
  <si>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</si>
  <si>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</si>
  <si>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</si>
  <si>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</si>
  <si>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</si>
  <si>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</si>
  <si>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</si>
  <si>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</si>
  <si>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</si>
  <si>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</si>
  <si>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</si>
  <si>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</si>
  <si>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</si>
  <si>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</si>
  <si>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</si>
  <si>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</si>
  <si>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</si>
  <si>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</si>
  <si>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</si>
  <si>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</si>
  <si>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</si>
  <si>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</si>
  <si>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</si>
  <si>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</si>
  <si>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</si>
  <si>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</si>
  <si>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</si>
  <si>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</si>
  <si>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</si>
  <si>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</si>
  <si>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</si>
  <si>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</si>
  <si>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</si>
  <si>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</si>
  <si>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</si>
  <si>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</si>
  <si>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</si>
  <si>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</si>
  <si>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</si>
  <si>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</si>
  <si>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</si>
  <si>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</si>
  <si>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</si>
  <si>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</si>
  <si>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</si>
  <si>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</si>
  <si>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</si>
  <si>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</si>
  <si>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</si>
  <si>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</si>
  <si>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</si>
  <si>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</si>
  <si>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</si>
  <si>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</si>
  <si>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</si>
  <si>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</si>
  <si>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</si>
  <si>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</si>
  <si>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</si>
  <si>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</si>
  <si>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</si>
  <si>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</si>
  <si>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</si>
  <si>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</si>
  <si>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</si>
  <si>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</si>
  <si>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</si>
  <si>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</si>
  <si>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</si>
  <si>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</si>
  <si>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</si>
  <si>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</si>
  <si>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</si>
  <si>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</si>
  <si>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</si>
  <si>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</si>
  <si>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</si>
  <si>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</si>
  <si>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</si>
  <si>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</si>
  <si>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</si>
  <si>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</si>
  <si>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</si>
  <si>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</si>
  <si>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</si>
  <si>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</si>
  <si>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</si>
  <si>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</si>
  <si>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</si>
  <si>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</si>
  <si>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</si>
  <si>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</si>
  <si>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</si>
  <si>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</si>
  <si>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</si>
  <si>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</si>
  <si>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</si>
  <si>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</si>
  <si>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</si>
  <si>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</si>
  <si>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</si>
  <si>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</si>
  <si>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</si>
  <si>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</si>
  <si>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</si>
  <si>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</si>
  <si>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</si>
  <si>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</si>
  <si>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</si>
  <si>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</si>
  <si>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</si>
  <si>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</si>
  <si>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</si>
  <si>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</si>
  <si>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</si>
  <si>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</si>
  <si>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</si>
  <si>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</si>
  <si>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</si>
  <si>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</si>
  <si>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</si>
  <si>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</si>
  <si>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</si>
  <si>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</si>
  <si>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</si>
  <si>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</si>
  <si>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</si>
  <si>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</si>
  <si>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</si>
  <si>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</si>
  <si>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</si>
  <si>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</si>
  <si>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</si>
  <si>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</si>
  <si>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</si>
  <si>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</si>
  <si>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</si>
  <si>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</si>
  <si>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</si>
  <si>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</si>
  <si>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</si>
  <si>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</si>
  <si>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</si>
  <si>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</si>
  <si>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</si>
  <si>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</si>
  <si>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</si>
  <si>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</si>
  <si>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</si>
  <si>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</si>
  <si>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</si>
  <si>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</si>
  <si>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</si>
  <si>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</si>
  <si>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</si>
  <si>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</si>
  <si>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</si>
  <si>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</si>
  <si>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</si>
  <si>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</si>
  <si>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</si>
  <si>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</si>
  <si>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</si>
  <si>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</si>
  <si>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</si>
  <si>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</si>
  <si>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</si>
  <si>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</si>
  <si>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</si>
  <si>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</si>
  <si>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</si>
  <si>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</si>
  <si>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</si>
  <si>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</si>
  <si>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</si>
  <si>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</si>
  <si>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</si>
  <si>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</si>
  <si>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</si>
  <si>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</si>
  <si>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</si>
  <si>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</si>
  <si>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</si>
  <si>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</si>
  <si>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</si>
  <si>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</si>
  <si>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</si>
  <si>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</si>
  <si>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</si>
  <si>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</si>
  <si>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</si>
  <si>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</si>
  <si>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</si>
  <si>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</si>
  <si>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</si>
  <si>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</si>
  <si>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</si>
  <si>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</si>
  <si>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</si>
  <si>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</si>
  <si>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</si>
  <si>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</si>
  <si>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</si>
  <si>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</si>
  <si>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</si>
  <si>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</si>
  <si>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</si>
  <si>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</si>
  <si>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</si>
  <si>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</si>
  <si>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</si>
  <si>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</si>
  <si>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</si>
  <si>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</si>
  <si>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</si>
  <si>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</si>
  <si>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</si>
  <si>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</si>
  <si>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</si>
  <si>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</si>
  <si>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</si>
  <si>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</si>
  <si>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</si>
  <si>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</si>
  <si>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</si>
  <si>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</si>
  <si>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</si>
  <si>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</si>
  <si>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</si>
  <si>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</si>
  <si>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</si>
  <si>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</si>
  <si>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</si>
  <si>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</si>
  <si>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</si>
  <si>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</si>
  <si>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</si>
  <si>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</si>
  <si>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</si>
  <si>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</si>
  <si>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</si>
  <si>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</si>
  <si>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</si>
  <si>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</si>
  <si>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</si>
  <si>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</si>
  <si>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</si>
  <si>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</si>
  <si>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</si>
  <si>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</si>
  <si>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</si>
  <si>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</si>
  <si>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</si>
  <si>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</si>
  <si>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</si>
  <si>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</si>
  <si>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</si>
  <si>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</si>
  <si>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</si>
  <si>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</si>
  <si>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</si>
  <si>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</si>
  <si>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</si>
  <si>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</si>
  <si>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</si>
  <si>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</si>
  <si>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</si>
  <si>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</si>
  <si>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</si>
  <si>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</si>
  <si>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</si>
  <si>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</si>
  <si>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</si>
  <si>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</si>
  <si>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</si>
  <si>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</si>
  <si>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</si>
  <si>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</si>
  <si>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</si>
  <si>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</si>
  <si>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</si>
  <si>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</si>
  <si>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</si>
  <si>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</si>
  <si>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</si>
  <si>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</si>
  <si>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</si>
  <si>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</si>
  <si>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</si>
  <si>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</si>
  <si>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</si>
  <si>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</si>
  <si>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</si>
  <si>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</si>
  <si>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</si>
  <si>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</si>
  <si>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</si>
  <si>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</si>
  <si>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</si>
  <si>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</si>
  <si>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</si>
  <si>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</si>
  <si>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</si>
  <si>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</si>
  <si>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</si>
  <si>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</si>
  <si>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</si>
  <si>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</si>
  <si>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</si>
  <si>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</si>
  <si>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</si>
  <si>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</si>
  <si>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</si>
  <si>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</si>
  <si>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</si>
  <si>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</si>
  <si>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</si>
  <si>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</si>
  <si>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</si>
  <si>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</si>
  <si>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</si>
  <si>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</si>
  <si>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</si>
  <si>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</si>
  <si>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</si>
  <si>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</si>
  <si>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</si>
  <si>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</si>
  <si>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</si>
  <si>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</si>
  <si>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</si>
  <si>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</si>
  <si>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</si>
  <si>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</si>
  <si>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</si>
  <si>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</si>
  <si>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</si>
  <si>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</si>
  <si>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</si>
  <si>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</si>
  <si>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</si>
  <si>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</si>
  <si>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</si>
  <si>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</si>
  <si>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</si>
  <si>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</si>
  <si>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</si>
  <si>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</si>
  <si>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</si>
  <si>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</si>
  <si>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</si>
  <si>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</si>
  <si>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</si>
  <si>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</si>
  <si>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</si>
  <si>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</si>
  <si>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</si>
  <si>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</si>
  <si>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</si>
  <si>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</si>
  <si>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</si>
  <si>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</si>
  <si>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</si>
  <si>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</si>
  <si>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</si>
  <si>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</si>
  <si>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</si>
  <si>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</si>
  <si>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</si>
  <si>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</si>
  <si>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</si>
  <si>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</si>
  <si>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</si>
  <si>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</si>
  <si>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</si>
  <si>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</si>
  <si>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</si>
  <si>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</si>
  <si>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</si>
  <si>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</si>
  <si>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</si>
  <si>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</si>
  <si>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</si>
  <si>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</si>
  <si>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</si>
  <si>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</si>
  <si>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</si>
  <si>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</si>
  <si>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</si>
  <si>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</si>
  <si>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</si>
  <si>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</si>
  <si>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</si>
  <si>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</si>
  <si>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</si>
  <si>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</si>
  <si>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</si>
  <si>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</si>
  <si>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</si>
  <si>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</si>
  <si>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</si>
  <si>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</si>
  <si>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</si>
  <si>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</si>
  <si>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</si>
  <si>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</si>
  <si>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</si>
  <si>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</si>
  <si>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</si>
  <si>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</si>
  <si>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</si>
  <si>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</si>
  <si>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</si>
  <si>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</si>
  <si>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</si>
  <si>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</si>
  <si>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</si>
  <si>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</si>
  <si>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</si>
  <si>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</si>
  <si>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</si>
  <si>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</si>
  <si>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</si>
  <si>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</si>
  <si>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</si>
  <si>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</si>
  <si>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</si>
  <si>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</si>
  <si>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</si>
  <si>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</si>
  <si>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</si>
  <si>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</si>
  <si>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</si>
  <si>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</si>
  <si>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</si>
  <si>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</si>
  <si>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</si>
  <si>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</si>
  <si>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</si>
  <si>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</si>
  <si>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</si>
  <si>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</si>
  <si>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</si>
  <si>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</si>
  <si>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</si>
  <si>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</si>
  <si>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</si>
  <si>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</si>
  <si>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</si>
  <si>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</si>
  <si>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</si>
  <si>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</si>
  <si>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</si>
  <si>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</si>
  <si>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</si>
  <si>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</si>
  <si>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</si>
  <si>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</si>
  <si>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</si>
  <si>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</si>
  <si>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</si>
  <si>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</si>
  <si>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</si>
  <si>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</si>
  <si>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</si>
  <si>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</si>
  <si>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</si>
  <si>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</si>
  <si>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</si>
  <si>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</si>
  <si>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</si>
  <si>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</si>
  <si>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</si>
  <si>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</si>
  <si>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</si>
  <si>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</si>
  <si>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</si>
  <si>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</si>
  <si>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</si>
  <si>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</si>
  <si>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</si>
  <si>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</si>
  <si>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</si>
  <si>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</si>
  <si>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</si>
  <si>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</si>
  <si>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</si>
  <si>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</si>
  <si>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</si>
  <si>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</si>
  <si>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</si>
  <si>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</si>
  <si>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</si>
  <si>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</si>
  <si>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</si>
  <si>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</si>
  <si>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</si>
  <si>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</si>
  <si>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</si>
  <si>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</si>
  <si>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</si>
  <si>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</si>
  <si>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</si>
  <si>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</si>
  <si>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</si>
  <si>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</si>
  <si>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</si>
  <si>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</si>
  <si>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</si>
  <si>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</si>
  <si>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</si>
  <si>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</si>
  <si>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</si>
  <si>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</si>
  <si>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</si>
  <si>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</si>
  <si>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</si>
  <si>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</si>
  <si>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</si>
  <si>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</si>
  <si>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</si>
  <si>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</si>
  <si>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</si>
  <si>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</si>
  <si>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</si>
  <si>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</si>
  <si>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</si>
  <si>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</si>
  <si>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</si>
  <si>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</si>
  <si>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</si>
  <si>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</si>
  <si>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</si>
  <si>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</si>
  <si>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</si>
  <si>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</si>
  <si>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</si>
  <si>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</si>
  <si>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</si>
  <si>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</si>
  <si>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</si>
  <si>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</si>
  <si>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</si>
  <si>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</si>
  <si>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</si>
  <si>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</si>
  <si>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</si>
  <si>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</si>
  <si>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</si>
  <si>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</si>
  <si>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</si>
  <si>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</si>
  <si>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</si>
  <si>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</si>
  <si>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</si>
  <si>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</si>
  <si>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</si>
  <si>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</si>
  <si>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</si>
  <si>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</si>
  <si>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</si>
  <si>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</si>
  <si>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</si>
  <si>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</si>
  <si>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</si>
  <si>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</si>
  <si>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</si>
  <si>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</si>
  <si>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</si>
  <si>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</si>
  <si>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</si>
  <si>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</si>
  <si>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</si>
  <si>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</si>
  <si>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</si>
  <si>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</si>
  <si>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</si>
  <si>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</si>
  <si>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</si>
  <si>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</si>
  <si>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</si>
  <si>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</si>
  <si>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</si>
  <si>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</si>
  <si>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</si>
  <si>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</si>
  <si>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</si>
  <si>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</si>
  <si>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</si>
  <si>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</si>
  <si>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</si>
  <si>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</si>
  <si>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</si>
  <si>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</si>
  <si>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</si>
  <si>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</si>
  <si>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</si>
  <si>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</si>
  <si>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</si>
  <si>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</si>
  <si>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</si>
  <si>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</si>
  <si>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</si>
  <si>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</si>
  <si>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</si>
  <si>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</si>
  <si>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</si>
  <si>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</si>
  <si>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</si>
  <si>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</si>
  <si>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</si>
  <si>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</si>
  <si>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</si>
  <si>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</si>
  <si>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</si>
  <si>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</si>
  <si>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</si>
  <si>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</si>
  <si>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</si>
  <si>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</si>
  <si>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</si>
  <si>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</si>
  <si>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</si>
  <si>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</si>
  <si>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</si>
  <si>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</si>
  <si>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</si>
  <si>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</si>
  <si>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</si>
  <si>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</si>
  <si>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</si>
  <si>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</si>
  <si>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</si>
  <si>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</si>
  <si>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</si>
  <si>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</si>
  <si>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</si>
  <si>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</si>
  <si>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</si>
  <si>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</si>
  <si>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</si>
  <si>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</si>
  <si>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</si>
  <si>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</si>
  <si>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</si>
  <si>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</si>
  <si>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</si>
  <si>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</si>
  <si>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</si>
  <si>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</si>
  <si>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</si>
  <si>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</si>
  <si>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</si>
  <si>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</si>
  <si>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</si>
  <si>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</si>
  <si>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</si>
  <si>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</si>
  <si>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</si>
  <si>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</si>
  <si>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</si>
  <si>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</si>
  <si>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</si>
  <si>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</si>
  <si>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</si>
  <si>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</si>
  <si>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</si>
  <si>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</si>
  <si>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</si>
  <si>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</si>
  <si>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</si>
  <si>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</si>
  <si>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</si>
  <si>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</si>
  <si>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</si>
  <si>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</si>
  <si>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</si>
  <si>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</si>
  <si>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</si>
  <si>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</si>
  <si>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</si>
  <si>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</si>
  <si>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</si>
  <si>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</si>
  <si>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</si>
  <si>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</si>
  <si>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</si>
  <si>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</si>
  <si>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</si>
  <si>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</si>
  <si>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</si>
  <si>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</si>
  <si>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</si>
  <si>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</si>
  <si>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</si>
  <si>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</si>
  <si>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</si>
  <si>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</si>
  <si>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</si>
  <si>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</si>
  <si>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</si>
  <si>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</si>
  <si>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</si>
  <si>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</si>
  <si>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</si>
  <si>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</si>
  <si>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</si>
  <si>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</si>
  <si>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</si>
  <si>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</si>
  <si>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</si>
  <si>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</si>
  <si>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</si>
  <si>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</si>
  <si>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</si>
  <si>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</si>
  <si>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</si>
  <si>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</si>
  <si>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</si>
  <si>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</si>
  <si>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</si>
  <si>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</si>
  <si>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</si>
  <si>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</si>
  <si>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</si>
  <si>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</si>
  <si>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</si>
  <si>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</si>
  <si>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</si>
  <si>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</si>
  <si>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</si>
  <si>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</si>
  <si>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</si>
  <si>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</si>
  <si>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</si>
  <si>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</si>
  <si>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</si>
  <si>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</si>
  <si>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</si>
  <si>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</si>
  <si>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</si>
  <si>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</si>
  <si>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</si>
  <si>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</si>
  <si>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</si>
  <si>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</si>
  <si>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</si>
  <si>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</si>
  <si>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</si>
  <si>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</si>
  <si>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</si>
  <si>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</si>
  <si>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</si>
  <si>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</si>
  <si>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</si>
  <si>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</si>
  <si>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</si>
  <si>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</si>
  <si>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</si>
  <si>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</si>
  <si>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</si>
  <si>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</si>
  <si>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</si>
  <si>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</si>
  <si>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</si>
  <si>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</si>
  <si>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</si>
  <si>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</si>
  <si>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</si>
  <si>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</si>
  <si>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</si>
  <si>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</si>
  <si>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</si>
  <si>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</si>
  <si>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</si>
  <si>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</si>
  <si>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</si>
  <si>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</si>
  <si>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</si>
  <si>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</si>
  <si>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</si>
  <si>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</si>
  <si>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</si>
  <si>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</si>
  <si>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</si>
  <si>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</si>
  <si>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</si>
  <si>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</si>
  <si>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</si>
  <si>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</si>
  <si>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</si>
  <si>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</si>
  <si>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</si>
  <si>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</si>
  <si>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</si>
  <si>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</si>
  <si>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</si>
  <si>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</si>
  <si>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</si>
  <si>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</si>
  <si>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</si>
  <si>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</si>
  <si>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</si>
  <si>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</si>
  <si>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</si>
  <si>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</si>
  <si>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</si>
  <si>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</si>
  <si>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</si>
  <si>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</si>
  <si>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</si>
  <si>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</si>
  <si>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</si>
  <si>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</si>
  <si>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</si>
  <si>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</si>
  <si>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</si>
  <si>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</si>
  <si>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</si>
  <si>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</si>
  <si>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</si>
  <si>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</si>
  <si>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</si>
  <si>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</si>
  <si>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</si>
  <si>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</si>
  <si>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</si>
  <si>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</si>
  <si>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</si>
  <si>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</si>
  <si>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</si>
  <si>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</si>
  <si>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</si>
  <si>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</si>
  <si>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</si>
  <si>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</si>
  <si>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</si>
  <si>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</si>
  <si>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</si>
  <si>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</si>
  <si>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</si>
  <si>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</si>
  <si>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</si>
  <si>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</si>
  <si>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</si>
  <si>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</si>
  <si>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</si>
  <si>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</si>
  <si>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</si>
  <si>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</si>
  <si>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</si>
  <si>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</si>
  <si>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</si>
  <si>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</si>
  <si>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</si>
  <si>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</si>
  <si>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</si>
  <si>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</si>
  <si>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</si>
  <si>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</si>
  <si>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</si>
  <si>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</si>
  <si>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</si>
  <si>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</si>
  <si>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</si>
  <si>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</si>
  <si>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</si>
  <si>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</si>
  <si>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</si>
  <si>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</si>
  <si>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</si>
  <si>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</si>
  <si>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</si>
  <si>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</si>
  <si>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</si>
  <si>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</si>
  <si>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</si>
  <si>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</si>
  <si>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</si>
  <si>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</si>
  <si>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</si>
  <si>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</si>
  <si>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</si>
  <si>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</si>
  <si>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</si>
  <si>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</si>
  <si>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</si>
  <si>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</si>
  <si>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</si>
  <si>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</si>
  <si>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</si>
  <si>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</si>
  <si>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</si>
  <si>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</si>
  <si>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</si>
  <si>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</si>
  <si>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</si>
  <si>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</si>
  <si>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</si>
  <si>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</si>
  <si>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</si>
  <si>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</si>
  <si>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</si>
  <si>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</si>
  <si>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</si>
  <si>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</si>
  <si>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</si>
  <si>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</si>
  <si>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</si>
  <si>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</si>
  <si>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</si>
  <si>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</si>
  <si>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</si>
  <si>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</si>
  <si>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</si>
  <si>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</si>
  <si>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</si>
  <si>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</si>
  <si>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</si>
  <si>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</si>
  <si>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</si>
  <si>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</si>
  <si>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</si>
  <si>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</si>
  <si>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</si>
  <si>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</si>
  <si>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</si>
  <si>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</si>
  <si>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</si>
  <si>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</si>
  <si>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</si>
  <si>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</si>
  <si>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</si>
  <si>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</si>
  <si>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</si>
  <si>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</si>
  <si>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</si>
  <si>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</si>
  <si>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</si>
  <si>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</si>
  <si>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</si>
  <si>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</si>
  <si>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</si>
  <si>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</si>
  <si>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</si>
  <si>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</si>
  <si>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</si>
  <si>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</si>
  <si>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</si>
  <si>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</si>
  <si>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</si>
  <si>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</si>
  <si>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</si>
  <si>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</si>
  <si>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</si>
  <si>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</si>
  <si>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</si>
  <si>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</si>
  <si>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</si>
  <si>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</si>
  <si>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</si>
  <si>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</si>
  <si>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</si>
  <si>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</si>
  <si>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</si>
  <si>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</si>
  <si>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</si>
  <si>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</si>
  <si>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</si>
  <si>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</si>
  <si>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</si>
  <si>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</si>
  <si>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</si>
  <si>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</si>
  <si>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</si>
  <si>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</si>
  <si>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</si>
  <si>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</si>
  <si>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</si>
  <si>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</si>
  <si>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</si>
  <si>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</si>
  <si>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</si>
  <si>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</si>
  <si>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</si>
  <si>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</si>
  <si>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</si>
  <si>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</si>
  <si>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</si>
  <si>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</si>
  <si>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</si>
  <si>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</si>
  <si>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</si>
  <si>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</si>
  <si>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</si>
  <si>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</si>
  <si>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</si>
  <si>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</si>
  <si>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</si>
  <si>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</si>
  <si>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</si>
  <si>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</si>
  <si>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</si>
  <si>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</si>
  <si>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</si>
  <si>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</si>
  <si>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</si>
  <si>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</si>
  <si>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</si>
  <si>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</si>
  <si>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</si>
  <si>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</si>
  <si>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</si>
  <si>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</si>
  <si>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</si>
  <si>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</si>
  <si>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</si>
  <si>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</si>
  <si>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</si>
  <si>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</si>
  <si>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</si>
  <si>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</si>
  <si>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</si>
  <si>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</si>
  <si>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</si>
  <si>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</si>
  <si>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</si>
  <si>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</si>
  <si>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</si>
  <si>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</si>
  <si>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</si>
  <si>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</si>
  <si>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</si>
  <si>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</si>
  <si>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</si>
  <si>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</si>
  <si>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</si>
  <si>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</si>
  <si>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</si>
  <si>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</si>
  <si>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</si>
  <si>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</si>
  <si>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</si>
  <si>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</si>
  <si>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</si>
  <si>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</si>
  <si>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</si>
  <si>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</si>
  <si>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</si>
  <si>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</si>
  <si>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</si>
  <si>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</si>
  <si>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</si>
  <si>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</si>
  <si>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</si>
  <si>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</si>
  <si>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</si>
  <si>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</si>
  <si>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</si>
  <si>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</si>
  <si>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</si>
  <si>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</si>
  <si>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</si>
  <si>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</si>
  <si>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</si>
  <si>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</si>
  <si>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</si>
  <si>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</si>
  <si>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</si>
  <si>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</si>
  <si>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</si>
  <si>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</si>
  <si>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</si>
  <si>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</si>
  <si>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</si>
  <si>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</si>
  <si>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</si>
  <si>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</si>
  <si>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</si>
  <si>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</si>
  <si>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</si>
  <si>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</si>
  <si>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</si>
  <si>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</si>
  <si>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</si>
  <si>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</si>
  <si>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</si>
  <si>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</si>
  <si>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</si>
  <si>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</si>
  <si>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</si>
  <si>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</si>
  <si>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</si>
  <si>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</si>
  <si>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</si>
  <si>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</si>
  <si>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</si>
  <si>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</si>
  <si>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</si>
  <si>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</si>
  <si>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</si>
  <si>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</si>
  <si>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</si>
  <si>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</si>
  <si>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</si>
  <si>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</si>
  <si>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</si>
  <si>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</si>
  <si>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</si>
  <si>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</si>
  <si>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</si>
  <si>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</si>
  <si>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</si>
  <si>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</si>
  <si>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</si>
  <si>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</si>
  <si>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</si>
  <si>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</si>
  <si>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</si>
  <si>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</si>
  <si>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</si>
  <si>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</si>
  <si>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</si>
  <si>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</si>
  <si>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</si>
  <si>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</si>
  <si>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</si>
  <si>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</si>
  <si>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</si>
  <si>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</si>
  <si>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</si>
  <si>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</si>
  <si>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</si>
  <si>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</si>
  <si>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</si>
  <si>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</si>
  <si>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</si>
  <si>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</si>
  <si>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</si>
  <si>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</si>
  <si>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</si>
  <si>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</si>
  <si>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</si>
  <si>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</si>
  <si>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</si>
  <si>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</si>
  <si>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</si>
  <si>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</si>
  <si>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</si>
  <si>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</si>
  <si>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</si>
  <si>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</si>
  <si>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</si>
  <si>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</si>
  <si>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</si>
  <si>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</si>
  <si>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</si>
  <si>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</si>
  <si>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</si>
  <si>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</si>
  <si>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</si>
  <si>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</si>
  <si>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</si>
  <si>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</si>
  <si>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</si>
  <si>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</si>
  <si>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</si>
  <si>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</si>
  <si>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</si>
  <si>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</si>
  <si>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</si>
  <si>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</si>
  <si>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</si>
  <si>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</si>
  <si>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</si>
  <si>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</si>
  <si>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</si>
  <si>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</si>
  <si>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</si>
  <si>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</si>
  <si>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</si>
  <si>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</si>
  <si>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</si>
  <si>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</si>
  <si>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</si>
  <si>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</si>
  <si>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</si>
  <si>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</si>
  <si>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</si>
  <si>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</si>
  <si>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</si>
  <si>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</si>
  <si>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</si>
  <si>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</si>
  <si>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</si>
  <si>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</si>
  <si>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</si>
  <si>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</si>
  <si>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</si>
  <si>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</si>
  <si>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</si>
  <si>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</si>
  <si>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</si>
  <si>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</si>
  <si>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</si>
  <si>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</si>
  <si>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</si>
  <si>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</si>
  <si>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</si>
  <si>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</si>
  <si>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</si>
  <si>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</si>
  <si>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</si>
  <si>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</si>
  <si>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</si>
  <si>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</si>
  <si>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</si>
  <si>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</si>
  <si>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</si>
  <si>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</si>
  <si>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</si>
  <si>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</si>
  <si>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</si>
  <si>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</si>
  <si>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</si>
  <si>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</si>
  <si>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</si>
  <si>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</si>
  <si>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</si>
  <si>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</si>
  <si>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</si>
  <si>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</si>
  <si>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</si>
  <si>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</si>
  <si>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</si>
  <si>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</si>
  <si>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</si>
  <si>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</si>
  <si>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</si>
  <si>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</si>
  <si>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</si>
  <si>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</si>
  <si>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</si>
  <si>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</si>
  <si>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</si>
  <si>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</si>
  <si>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</si>
  <si>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</si>
  <si>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</si>
  <si>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</si>
  <si>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</si>
  <si>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</si>
  <si>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</si>
  <si>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</si>
  <si>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</si>
  <si>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</si>
  <si>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</si>
  <si>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</si>
  <si>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</si>
  <si>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</si>
  <si>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</si>
  <si>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</si>
  <si>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</si>
  <si>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</si>
  <si>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</si>
  <si>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</si>
  <si>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</si>
  <si>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</si>
  <si>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</si>
  <si>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</si>
  <si>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</si>
  <si>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</si>
  <si>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</si>
  <si>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</si>
  <si>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</si>
  <si>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</si>
  <si>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</si>
  <si>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</si>
  <si>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</si>
  <si>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</si>
  <si>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</si>
  <si>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</si>
  <si>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</si>
  <si>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</si>
  <si>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</si>
  <si>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</si>
  <si>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</si>
  <si>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</si>
  <si>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</si>
  <si>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</si>
  <si>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</si>
  <si>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</si>
  <si>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</si>
  <si>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</si>
  <si>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</si>
  <si>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</si>
  <si>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</si>
  <si>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</si>
  <si>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</si>
  <si>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</si>
  <si>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</si>
  <si>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</si>
  <si>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</si>
  <si>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</si>
  <si>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</si>
  <si>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</si>
  <si>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</si>
  <si>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</si>
  <si>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</si>
  <si>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</si>
  <si>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</si>
  <si>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</si>
  <si>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</si>
  <si>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</si>
  <si>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</si>
  <si>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</si>
  <si>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</si>
  <si>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</si>
  <si>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</si>
  <si>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</si>
  <si>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</si>
  <si>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</si>
  <si>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</si>
  <si>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</si>
  <si>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</si>
  <si>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</si>
  <si>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</si>
  <si>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</si>
  <si>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</si>
  <si>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</si>
  <si>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</si>
  <si>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</si>
  <si>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</si>
  <si>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</si>
  <si>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</si>
  <si>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</si>
  <si>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</si>
  <si>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</si>
  <si>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</si>
  <si>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</si>
  <si>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</si>
  <si>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</si>
  <si>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</si>
  <si>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</si>
  <si>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</si>
  <si>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</si>
  <si>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</si>
  <si>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</si>
  <si>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</si>
  <si>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</si>
  <si>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</si>
  <si>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</si>
  <si>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</si>
  <si>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</si>
  <si>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</si>
  <si>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</si>
  <si>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</si>
  <si>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</si>
  <si>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</si>
  <si>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</si>
  <si>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</si>
  <si>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</si>
  <si>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</si>
  <si>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</si>
  <si>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</si>
  <si>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</si>
  <si>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</si>
  <si>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</si>
  <si>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</si>
  <si>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</si>
  <si>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</si>
  <si>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</si>
  <si>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</si>
  <si>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</si>
  <si>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</si>
  <si>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</si>
  <si>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</si>
  <si>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</si>
  <si>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</si>
  <si>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</si>
  <si>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</si>
  <si>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</si>
  <si>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</si>
  <si>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</si>
  <si>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</si>
  <si>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</si>
  <si>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</si>
  <si>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</si>
  <si>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</si>
  <si>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</si>
  <si>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</si>
  <si>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</si>
  <si>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</si>
  <si>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</si>
  <si>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</si>
  <si>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</si>
  <si>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</si>
  <si>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</si>
  <si>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</si>
  <si>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</si>
  <si>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</si>
  <si>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</si>
  <si>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</si>
  <si>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</si>
  <si>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</si>
  <si>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</si>
  <si>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</si>
  <si>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</si>
  <si>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</si>
  <si>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</si>
  <si>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</si>
  <si>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</si>
  <si>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</si>
  <si>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</si>
  <si>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</si>
  <si>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</si>
  <si>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</si>
  <si>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</si>
  <si>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</si>
  <si>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</si>
  <si>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</si>
  <si>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</si>
  <si>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</si>
  <si>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</si>
  <si>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</si>
  <si>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</si>
  <si>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</si>
  <si>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</si>
  <si>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</si>
  <si>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</si>
  <si>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</si>
  <si>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</si>
  <si>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</si>
  <si>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</si>
  <si>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</si>
  <si>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</si>
  <si>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</si>
  <si>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</si>
  <si>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</si>
  <si>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</si>
  <si>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</si>
  <si>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</si>
  <si>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</si>
  <si>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</si>
  <si>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</si>
  <si>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</si>
  <si>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</si>
  <si>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</si>
  <si>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</si>
  <si>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</si>
  <si>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</si>
  <si>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</si>
  <si>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</si>
  <si>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</si>
  <si>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</si>
  <si>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</si>
  <si>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</si>
  <si>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</si>
  <si>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</si>
  <si>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</si>
  <si>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</si>
  <si>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</si>
  <si>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</si>
  <si>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</si>
  <si>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</si>
  <si>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</si>
  <si>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</si>
  <si>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</si>
  <si>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</si>
  <si>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</si>
  <si>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</si>
  <si>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</si>
  <si>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</si>
  <si>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</si>
  <si>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</si>
  <si>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</si>
  <si>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</si>
  <si>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</si>
  <si>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</si>
  <si>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</si>
  <si>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</si>
  <si>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</si>
  <si>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</si>
  <si>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</si>
  <si>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</si>
  <si>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</si>
  <si>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</si>
  <si>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</si>
  <si>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</si>
  <si>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</si>
  <si>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</si>
  <si>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</si>
  <si>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</si>
  <si>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</si>
  <si>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</si>
  <si>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</si>
  <si>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</si>
  <si>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</si>
  <si>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</si>
  <si>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</si>
  <si>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</si>
  <si>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</si>
  <si>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</si>
  <si>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</si>
  <si>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</si>
  <si>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</si>
  <si>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</si>
  <si>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</si>
  <si>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</si>
  <si>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</si>
  <si>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</si>
  <si>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</si>
  <si>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</si>
  <si>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</si>
  <si>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</si>
  <si>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</si>
  <si>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</si>
  <si>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</si>
  <si>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</si>
  <si>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</si>
  <si>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</si>
  <si>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</si>
  <si>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</si>
  <si>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</si>
  <si>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</si>
  <si>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</si>
  <si>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</si>
  <si>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</si>
  <si>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</si>
  <si>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</si>
  <si>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</si>
  <si>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</si>
  <si>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</si>
  <si>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</si>
  <si>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</si>
  <si>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</si>
  <si>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</si>
  <si>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</si>
  <si>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</si>
  <si>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</si>
  <si>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</si>
  <si>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</si>
  <si>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</si>
  <si>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</si>
  <si>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</si>
  <si>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</si>
  <si>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</si>
  <si>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</si>
  <si>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</si>
  <si>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</si>
  <si>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</si>
  <si>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</si>
  <si>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</si>
  <si>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</si>
  <si>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</si>
  <si>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</si>
  <si>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</si>
  <si>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</si>
  <si>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</si>
  <si>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</si>
  <si>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</si>
  <si>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</si>
  <si>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</si>
  <si>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</si>
  <si>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</si>
  <si>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</si>
  <si>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</si>
  <si>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</si>
  <si>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</si>
  <si>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</si>
  <si>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</si>
  <si>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</si>
  <si>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</si>
  <si>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</si>
  <si>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</si>
  <si>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</si>
  <si>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</si>
  <si>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</si>
  <si>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</si>
  <si>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</si>
  <si>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</si>
  <si>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</si>
  <si>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</si>
  <si>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</si>
  <si>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</si>
  <si>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</si>
  <si>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</si>
  <si>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</si>
  <si>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</si>
  <si>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</si>
  <si>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</si>
  <si>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</si>
  <si>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</si>
  <si>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</si>
  <si>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</si>
  <si>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</si>
  <si>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</si>
  <si>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</si>
  <si>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</si>
  <si>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</si>
  <si>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</si>
  <si>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</si>
  <si>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</si>
  <si>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</si>
  <si>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</si>
  <si>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</si>
  <si>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</si>
  <si>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</si>
  <si>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</si>
  <si>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</si>
  <si>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</si>
  <si>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</si>
  <si>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</si>
  <si>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</si>
  <si>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</si>
  <si>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</si>
  <si>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</si>
  <si>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</si>
  <si>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</si>
  <si>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</si>
  <si>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</si>
  <si>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</si>
  <si>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</si>
  <si>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</si>
  <si>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</si>
  <si>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</si>
  <si>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</si>
  <si>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</si>
  <si>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</si>
  <si>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</si>
  <si>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</si>
  <si>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</si>
  <si>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</si>
  <si>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</si>
  <si>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</si>
  <si>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</si>
  <si>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</si>
  <si>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</si>
  <si>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</si>
  <si>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</si>
  <si>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</si>
  <si>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</si>
  <si>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</si>
  <si>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</si>
  <si>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</si>
  <si>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</si>
  <si>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</si>
  <si>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</si>
  <si>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</si>
  <si>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</si>
  <si>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</si>
  <si>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</si>
  <si>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</si>
  <si>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</si>
  <si>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</si>
  <si>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</si>
  <si>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</si>
  <si>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</si>
  <si>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</si>
  <si>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</si>
  <si>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</si>
  <si>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</si>
  <si>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</si>
  <si>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</si>
  <si>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</si>
  <si>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</si>
  <si>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</si>
  <si>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</si>
  <si>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</si>
  <si>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</si>
  <si>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</si>
  <si>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</si>
  <si>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</si>
  <si>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</si>
  <si>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</si>
  <si>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</si>
  <si>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</si>
  <si>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</si>
  <si>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</si>
  <si>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</si>
  <si>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</si>
  <si>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</si>
  <si>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</si>
  <si>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</si>
  <si>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</si>
  <si>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</si>
  <si>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</si>
  <si>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</si>
  <si>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</si>
  <si>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</si>
  <si>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</si>
  <si>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</si>
  <si>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</si>
  <si>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</si>
  <si>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</si>
  <si>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</si>
  <si>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</si>
  <si>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</si>
  <si>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</si>
  <si>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</si>
  <si>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</si>
  <si>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</si>
  <si>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</si>
  <si>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</si>
  <si>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</si>
  <si>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</si>
  <si>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</si>
  <si>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</si>
  <si>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</si>
  <si>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</si>
  <si>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</si>
  <si>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</si>
  <si>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</si>
  <si>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</si>
  <si>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</si>
  <si>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</si>
  <si>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</si>
  <si>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</si>
  <si>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</si>
  <si>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</si>
  <si>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</si>
  <si>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</si>
  <si>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</si>
  <si>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</si>
  <si>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</si>
  <si>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</si>
  <si>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</si>
  <si>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</si>
  <si>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</si>
  <si>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</si>
  <si>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</si>
  <si>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</si>
  <si>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</si>
  <si>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</si>
  <si>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</si>
  <si>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</si>
  <si>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</si>
  <si>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</si>
  <si>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</si>
  <si>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</si>
  <si>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</si>
  <si>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</si>
  <si>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</si>
  <si>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</si>
  <si>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</si>
  <si>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</si>
  <si>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</si>
  <si>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</si>
  <si>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</si>
  <si>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</si>
  <si>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</si>
  <si>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</si>
  <si>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</si>
  <si>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</si>
  <si>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</si>
  <si>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</si>
  <si>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</si>
  <si>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</si>
  <si>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</si>
  <si>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</si>
  <si>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</si>
  <si>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</si>
  <si>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</si>
  <si>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</si>
  <si>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</si>
  <si>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</si>
  <si>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</si>
  <si>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</si>
  <si>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</si>
  <si>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</si>
  <si>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</si>
  <si>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</si>
  <si>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</si>
  <si>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</si>
  <si>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</si>
  <si>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</si>
  <si>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</si>
  <si>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</si>
  <si>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</si>
  <si>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</si>
  <si>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</si>
  <si>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</si>
  <si>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</si>
  <si>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</si>
  <si>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</si>
  <si>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</si>
  <si>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</si>
  <si>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</si>
  <si>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</si>
  <si>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</si>
  <si>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</si>
  <si>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</si>
  <si>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</si>
  <si>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</si>
  <si>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</si>
  <si>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</si>
  <si>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</si>
  <si>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</si>
  <si>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</si>
  <si>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</si>
  <si>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</si>
  <si>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</si>
  <si>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</si>
  <si>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</si>
  <si>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</si>
  <si>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</si>
  <si>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</si>
  <si>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</si>
  <si>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</si>
  <si>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</si>
  <si>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</si>
  <si>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</si>
  <si>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</si>
  <si>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</si>
  <si>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</si>
  <si>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</si>
  <si>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</si>
  <si>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</si>
  <si>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</si>
  <si>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</si>
  <si>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</si>
  <si>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</si>
  <si>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</si>
  <si>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</si>
  <si>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</si>
  <si>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</si>
  <si>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</si>
  <si>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</si>
  <si>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</si>
  <si>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</si>
  <si>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</si>
  <si>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</si>
  <si>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</si>
  <si>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</si>
  <si>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</si>
  <si>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</si>
  <si>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</si>
  <si>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</si>
  <si>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</si>
  <si>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</si>
  <si>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</si>
  <si>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</si>
  <si>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</si>
  <si>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</si>
  <si>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</si>
  <si>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</si>
  <si>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</si>
  <si>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</si>
  <si>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</si>
  <si>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</si>
  <si>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</si>
  <si>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</si>
  <si>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</si>
  <si>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</si>
  <si>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</si>
  <si>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</si>
  <si>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</si>
  <si>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</si>
  <si>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</si>
  <si>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</si>
  <si>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</si>
  <si>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</si>
  <si>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</si>
  <si>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</si>
  <si>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</si>
  <si>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</si>
  <si>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</si>
  <si>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</si>
  <si>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</si>
  <si>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</si>
  <si>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</si>
  <si>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</si>
  <si>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</si>
  <si>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</si>
  <si>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</si>
  <si>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</si>
  <si>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</si>
  <si>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</si>
  <si>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</si>
  <si>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</si>
  <si>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</si>
  <si>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</si>
  <si>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</si>
  <si>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</si>
  <si>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</si>
  <si>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</si>
  <si>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</si>
  <si>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</si>
  <si>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</si>
  <si>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</si>
  <si>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</si>
  <si>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</si>
  <si>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</si>
  <si>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</si>
  <si>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</si>
  <si>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</si>
  <si>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</si>
  <si>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</si>
  <si>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</si>
  <si>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</si>
  <si>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</si>
  <si>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</si>
  <si>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</si>
  <si>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</si>
  <si>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</si>
  <si>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</si>
  <si>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</si>
  <si>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</si>
  <si>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</si>
  <si>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</si>
  <si>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</si>
  <si>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</si>
  <si>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</si>
  <si>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</si>
  <si>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</si>
  <si>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</si>
  <si>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</si>
  <si>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</si>
  <si>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</si>
  <si>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</si>
  <si>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</si>
  <si>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</si>
  <si>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</si>
  <si>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</si>
  <si>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</si>
  <si>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</si>
  <si>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</si>
  <si>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</si>
  <si>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</si>
  <si>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</si>
  <si>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</si>
  <si>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</si>
  <si>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</si>
  <si>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</si>
  <si>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</si>
  <si>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</si>
  <si>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</si>
  <si>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</si>
  <si>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</si>
  <si>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</si>
  <si>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</si>
  <si>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</si>
  <si>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</si>
  <si>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</si>
  <si>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</si>
  <si>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</si>
  <si>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</si>
  <si>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</si>
  <si>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</si>
  <si>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</si>
  <si>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</si>
  <si>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</si>
  <si>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</si>
  <si>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</si>
  <si>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</si>
  <si>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</si>
  <si>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</si>
  <si>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</si>
  <si>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</si>
  <si>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</si>
  <si>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</si>
  <si>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</si>
  <si>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</si>
  <si>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</si>
  <si>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</si>
  <si>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</si>
  <si>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</si>
  <si>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</si>
  <si>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</si>
  <si>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</si>
  <si>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</si>
  <si>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</si>
  <si>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</si>
  <si>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</si>
  <si>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</si>
  <si>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</si>
  <si>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</si>
  <si>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</si>
  <si>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</si>
  <si>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</si>
  <si>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</si>
  <si>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</si>
  <si>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</si>
  <si>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</si>
  <si>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</si>
  <si>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</si>
  <si>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</si>
  <si>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</si>
  <si>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</si>
  <si>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</si>
  <si>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</si>
  <si>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</si>
  <si>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</si>
  <si>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</si>
  <si>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</si>
  <si>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</si>
  <si>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</si>
  <si>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</si>
  <si>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</si>
  <si>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</si>
  <si>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</si>
  <si>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</si>
  <si>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</si>
  <si>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</si>
  <si>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</si>
  <si>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</si>
  <si>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</si>
  <si>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</si>
  <si>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</si>
  <si>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</si>
  <si>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</si>
  <si>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</si>
  <si>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</si>
  <si>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</si>
  <si>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</si>
  <si>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</si>
  <si>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</si>
  <si>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</si>
  <si>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</si>
  <si>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</si>
  <si>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</si>
  <si>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</si>
  <si>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</si>
  <si>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</si>
  <si>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</si>
  <si>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</si>
  <si>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</si>
  <si>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</si>
  <si>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</si>
  <si>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</si>
  <si>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</si>
  <si>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</si>
  <si>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</si>
  <si>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</si>
  <si>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</si>
  <si>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</si>
  <si>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</si>
  <si>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</si>
  <si>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</si>
  <si>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</si>
  <si>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</si>
  <si>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</si>
  <si>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</si>
  <si>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</si>
  <si>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</si>
  <si>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</si>
  <si>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</si>
  <si>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</si>
  <si>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</si>
  <si>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</si>
  <si>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</si>
  <si>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</si>
  <si>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</si>
  <si>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</si>
  <si>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</si>
  <si>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</si>
  <si>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</si>
  <si>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</si>
  <si>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</si>
  <si>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</si>
  <si>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</si>
  <si>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</si>
  <si>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</si>
  <si>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</si>
  <si>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</si>
  <si>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</si>
  <si>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</si>
  <si>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</si>
  <si>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</si>
  <si>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</si>
  <si>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</si>
  <si>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</si>
  <si>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</si>
  <si>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</si>
  <si>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</si>
  <si>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</si>
  <si>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</si>
  <si>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</si>
  <si>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</si>
  <si>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</si>
  <si>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</si>
  <si>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</si>
  <si>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</si>
  <si>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</si>
  <si>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</si>
  <si>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</si>
  <si>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</si>
  <si>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</si>
  <si>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</si>
  <si>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</si>
  <si>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</si>
  <si>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</si>
  <si>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</si>
  <si>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</si>
  <si>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</si>
  <si>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</si>
  <si>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</si>
  <si>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</si>
  <si>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</si>
  <si>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</si>
  <si>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</si>
  <si>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</si>
  <si>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</si>
  <si>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</si>
  <si>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</si>
  <si>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</si>
  <si>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</si>
  <si>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</si>
  <si>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</si>
  <si>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</si>
  <si>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</si>
  <si>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</si>
  <si>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</si>
  <si>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</si>
  <si>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</si>
  <si>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</si>
  <si>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</si>
  <si>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</si>
  <si>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</si>
  <si>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</si>
  <si>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</si>
  <si>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</si>
  <si>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</si>
  <si>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</si>
  <si>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</si>
  <si>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</si>
  <si>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</si>
  <si>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</si>
  <si>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</si>
  <si>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</si>
  <si>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</si>
  <si>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</si>
  <si>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</si>
  <si>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</si>
  <si>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</si>
  <si>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</si>
  <si>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</si>
  <si>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</si>
  <si>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</si>
  <si>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</si>
  <si>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</si>
  <si>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</si>
  <si>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</si>
  <si>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</si>
  <si>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</si>
  <si>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</si>
  <si>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</si>
  <si>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</si>
  <si>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</si>
  <si>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</si>
  <si>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</si>
  <si>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</si>
  <si>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</si>
  <si>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</si>
  <si>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</si>
  <si>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</si>
  <si>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</si>
  <si>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</si>
  <si>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</si>
  <si>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</si>
  <si>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</si>
  <si>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</si>
  <si>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</si>
  <si>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</si>
  <si>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</si>
  <si>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</si>
  <si>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</si>
  <si>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</si>
  <si>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</si>
  <si>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</si>
  <si>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</si>
  <si>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</si>
  <si>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</si>
  <si>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</si>
  <si>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</si>
  <si>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</si>
  <si>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</si>
  <si>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</si>
  <si>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</si>
  <si>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</si>
  <si>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</si>
  <si>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</si>
  <si>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</si>
  <si>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</si>
  <si>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</si>
  <si>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</si>
  <si>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</si>
  <si>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</si>
  <si>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</si>
  <si>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</si>
  <si>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</si>
  <si>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</si>
  <si>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</si>
  <si>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</si>
  <si>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</si>
  <si>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</si>
  <si>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</si>
  <si>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</si>
  <si>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</si>
  <si>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</si>
  <si>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</si>
  <si>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</si>
  <si>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</si>
  <si>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</si>
  <si>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</si>
  <si>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</si>
  <si>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</si>
  <si>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</si>
  <si>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</si>
  <si>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</si>
  <si>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</si>
  <si>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</si>
  <si>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</si>
  <si>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</si>
  <si>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</si>
  <si>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</si>
  <si>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</si>
  <si>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</si>
  <si>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</si>
  <si>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</si>
  <si>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</si>
  <si>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</si>
  <si>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</si>
  <si>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</si>
  <si>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</si>
  <si>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</si>
  <si>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</si>
  <si>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</si>
  <si>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</si>
  <si>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</si>
  <si>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</si>
  <si>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</si>
  <si>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</si>
  <si>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</si>
  <si>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</si>
  <si>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</si>
  <si>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</si>
  <si>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</si>
  <si>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</si>
  <si>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</si>
  <si>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</si>
  <si>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</si>
  <si>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</si>
  <si>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</si>
  <si>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</si>
  <si>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</si>
  <si>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</si>
  <si>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</si>
  <si>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</si>
  <si>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</si>
  <si>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</si>
  <si>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</si>
  <si>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</si>
  <si>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</si>
  <si>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</si>
  <si>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</si>
  <si>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</si>
  <si>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</si>
  <si>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</si>
  <si>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</si>
  <si>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</si>
  <si>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</si>
  <si>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</si>
  <si>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</si>
  <si>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</si>
  <si>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</si>
  <si>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</si>
  <si>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</si>
  <si>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</si>
  <si>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</si>
  <si>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</si>
  <si>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</si>
  <si>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</si>
  <si>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</si>
  <si>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</si>
  <si>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</si>
  <si>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</si>
  <si>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</si>
  <si>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</si>
  <si>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</si>
  <si>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</si>
  <si>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</si>
  <si>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</si>
  <si>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</si>
  <si>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</si>
  <si>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</si>
  <si>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</si>
  <si>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</si>
  <si>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</si>
  <si>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</si>
  <si>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</si>
  <si>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</si>
  <si>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</si>
  <si>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</si>
  <si>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</si>
  <si>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</si>
  <si>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</si>
  <si>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</si>
  <si>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</si>
  <si>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</si>
  <si>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</si>
  <si>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</si>
  <si>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</si>
  <si>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</si>
  <si>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</si>
  <si>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</si>
  <si>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</si>
  <si>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</si>
  <si>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</si>
  <si>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</si>
  <si>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</si>
  <si>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</si>
  <si>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</si>
  <si>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</si>
  <si>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</si>
  <si>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</si>
  <si>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</si>
  <si>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</si>
  <si>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</si>
  <si>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</si>
  <si>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</si>
  <si>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</si>
  <si>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</si>
  <si>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</si>
  <si>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</si>
  <si>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</si>
  <si>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</si>
  <si>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</si>
  <si>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</si>
  <si>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</si>
  <si>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</si>
  <si>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</si>
  <si>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</si>
  <si>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</si>
  <si>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</si>
  <si>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</si>
  <si>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</si>
  <si>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</si>
  <si>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</si>
  <si>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</si>
  <si>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</si>
  <si>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</si>
  <si>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</si>
  <si>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</si>
  <si>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</si>
  <si>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</si>
  <si>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</si>
  <si>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</si>
  <si>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</si>
  <si>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</si>
  <si>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</si>
  <si>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</si>
  <si>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</si>
  <si>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</si>
  <si>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</si>
  <si>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</si>
  <si>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</si>
  <si>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</si>
  <si>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</si>
  <si>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</si>
  <si>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</si>
  <si>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</si>
  <si>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</si>
  <si>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</si>
  <si>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</si>
  <si>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</si>
  <si>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</si>
  <si>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</si>
  <si>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</si>
  <si>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</si>
  <si>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</si>
  <si>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</si>
  <si>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</si>
  <si>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</si>
  <si>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</si>
  <si>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</si>
  <si>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</si>
  <si>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</si>
  <si>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</si>
  <si>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</si>
  <si>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</si>
  <si>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</si>
  <si>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</si>
  <si>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</si>
  <si>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</si>
  <si>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</si>
  <si>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</si>
  <si>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</si>
  <si>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</si>
  <si>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</si>
  <si>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</si>
  <si>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</si>
  <si>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</si>
  <si>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</si>
  <si>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</si>
  <si>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</si>
  <si>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</si>
  <si>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</si>
  <si>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</si>
  <si>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</si>
  <si>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</si>
  <si>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</si>
  <si>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</si>
  <si>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</si>
  <si>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</si>
  <si>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</si>
  <si>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</si>
  <si>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</si>
  <si>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</si>
  <si>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</si>
  <si>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</si>
  <si>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</si>
  <si>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</si>
  <si>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</si>
  <si>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</si>
  <si>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</si>
  <si>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</si>
  <si>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</si>
  <si>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</si>
  <si>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</si>
  <si>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</si>
  <si>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</si>
  <si>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</si>
  <si>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</si>
  <si>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</si>
  <si>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</si>
  <si>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</si>
  <si>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</si>
  <si>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</si>
  <si>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</si>
  <si>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</si>
  <si>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</si>
  <si>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</si>
  <si>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</si>
  <si>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</si>
  <si>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</si>
  <si>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</si>
  <si>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</si>
  <si>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</si>
  <si>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</si>
  <si>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</si>
  <si>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</si>
  <si>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</si>
  <si>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</si>
  <si>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</si>
  <si>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</si>
  <si>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</si>
  <si>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</si>
  <si>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</si>
  <si>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</si>
  <si>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</si>
  <si>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</si>
  <si>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</si>
  <si>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</si>
  <si>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</si>
  <si>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</si>
  <si>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</si>
  <si>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</si>
  <si>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</si>
  <si>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</si>
  <si>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</si>
  <si>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</si>
  <si>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</si>
  <si>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</si>
  <si>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</si>
  <si>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</si>
  <si>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</si>
  <si>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</si>
  <si>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</si>
  <si>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</si>
  <si>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</si>
  <si>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</si>
  <si>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</si>
  <si>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</si>
  <si>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</si>
  <si>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</si>
  <si>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</si>
  <si>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</si>
  <si>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</si>
  <si>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</si>
  <si>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</si>
  <si>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</si>
  <si>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</si>
  <si>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</si>
  <si>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</si>
  <si>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</si>
  <si>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</si>
  <si>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</si>
  <si>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</si>
  <si>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</si>
  <si>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</si>
  <si>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</si>
  <si>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</si>
  <si>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</si>
  <si>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</si>
  <si>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</si>
  <si>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</si>
  <si>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</si>
  <si>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</si>
  <si>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</si>
  <si>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</si>
  <si>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</si>
  <si>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</si>
  <si>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</si>
  <si>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</si>
  <si>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</si>
  <si>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</si>
  <si>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</si>
  <si>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</si>
  <si>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</si>
  <si>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</si>
  <si>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</si>
  <si>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</si>
  <si>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</si>
  <si>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</si>
  <si>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</si>
  <si>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</si>
  <si>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</si>
  <si>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</si>
  <si>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</si>
  <si>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</si>
  <si>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</si>
  <si>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</si>
  <si>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</si>
  <si>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</si>
  <si>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</si>
  <si>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</si>
  <si>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</si>
  <si>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</si>
  <si>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</si>
  <si>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</si>
  <si>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</si>
  <si>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</si>
  <si>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</si>
  <si>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</si>
  <si>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</si>
  <si>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</si>
  <si>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</si>
  <si>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</si>
  <si>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</si>
  <si>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</si>
  <si>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</si>
  <si>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</si>
  <si>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</si>
  <si>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</si>
  <si>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</si>
  <si>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</si>
  <si>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</si>
  <si>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</si>
  <si>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</si>
  <si>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</si>
  <si>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</si>
  <si>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</si>
  <si>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</si>
  <si>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</si>
  <si>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</si>
  <si>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</si>
  <si>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</si>
  <si>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</si>
  <si>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</si>
  <si>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</si>
  <si>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</si>
  <si>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</si>
  <si>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</si>
  <si>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</si>
  <si>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</si>
  <si>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</si>
  <si>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</si>
  <si>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</si>
  <si>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</si>
  <si>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</si>
  <si>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</si>
  <si>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</si>
  <si>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</si>
  <si>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</si>
  <si>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</si>
  <si>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</si>
  <si>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</si>
  <si>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</si>
  <si>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</si>
  <si>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</si>
  <si>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</si>
  <si>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</si>
  <si>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</si>
  <si>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</si>
  <si>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</si>
  <si>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</si>
  <si>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</si>
  <si>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</si>
  <si>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</si>
  <si>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</si>
  <si>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</si>
  <si>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</si>
  <si>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</si>
  <si>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</si>
  <si>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</si>
  <si>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</si>
  <si>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</si>
  <si>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</si>
  <si>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</si>
  <si>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</si>
  <si>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</si>
  <si>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</si>
  <si>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</si>
  <si>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</si>
  <si>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</si>
  <si>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</si>
  <si>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</si>
  <si>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</si>
  <si>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</si>
  <si>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</si>
  <si>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</si>
  <si>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</si>
  <si>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</si>
  <si>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</si>
  <si>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</si>
  <si>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</si>
  <si>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</si>
  <si>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</si>
  <si>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</si>
  <si>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</si>
  <si>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</si>
  <si>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</si>
  <si>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</si>
  <si>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</si>
  <si>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</si>
  <si>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</si>
  <si>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</si>
  <si>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</si>
  <si>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</si>
  <si>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</si>
  <si>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</si>
  <si>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</si>
  <si>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</si>
  <si>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</si>
  <si>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</si>
  <si>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</si>
  <si>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</si>
  <si>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</si>
  <si>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</si>
  <si>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</si>
  <si>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</si>
  <si>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</si>
  <si>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</si>
  <si>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</si>
  <si>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</si>
  <si>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</si>
  <si>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</si>
  <si>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</si>
  <si>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</si>
  <si>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</si>
  <si>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</si>
  <si>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</si>
  <si>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</si>
  <si>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</si>
  <si>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</si>
  <si>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</si>
  <si>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</si>
  <si>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</si>
  <si>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</si>
  <si>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</si>
  <si>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</si>
  <si>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</si>
  <si>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</si>
  <si>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</si>
  <si>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</si>
  <si>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</si>
  <si>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</si>
  <si>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</si>
  <si>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</si>
  <si>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</si>
  <si>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</si>
  <si>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</si>
  <si>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</si>
  <si>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</si>
  <si>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</si>
  <si>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</si>
  <si>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</si>
  <si>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</si>
  <si>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</si>
  <si>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</si>
  <si>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</si>
  <si>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</si>
  <si>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</si>
  <si>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</si>
  <si>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</si>
  <si>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</si>
  <si>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</si>
  <si>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</si>
  <si>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</si>
  <si>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</si>
  <si>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</si>
  <si>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</si>
  <si>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</si>
  <si>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</si>
  <si>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</si>
  <si>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</si>
  <si>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</si>
  <si>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</si>
  <si>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</si>
  <si>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</si>
  <si>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</si>
  <si>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</si>
  <si>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</si>
  <si>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</si>
  <si>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</si>
  <si>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</si>
  <si>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</si>
  <si>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</si>
  <si>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</si>
  <si>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</si>
  <si>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</si>
  <si>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</si>
  <si>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</si>
  <si>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</si>
  <si>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</si>
  <si>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</si>
  <si>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</si>
  <si>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</si>
  <si>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</si>
  <si>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</si>
  <si>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</si>
  <si>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</si>
  <si>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</si>
  <si>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</si>
  <si>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</si>
  <si>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</si>
  <si>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</si>
  <si>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</si>
  <si>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</si>
  <si>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</si>
  <si>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</si>
  <si>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</si>
  <si>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</si>
  <si>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</si>
  <si>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</si>
  <si>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</si>
  <si>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</si>
  <si>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</si>
  <si>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</si>
  <si>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</si>
  <si>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</si>
  <si>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</si>
  <si>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</si>
  <si>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</si>
  <si>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</si>
  <si>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</si>
  <si>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</si>
  <si>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</si>
  <si>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</si>
  <si>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</si>
  <si>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</si>
  <si>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</si>
  <si>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</si>
  <si>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</si>
  <si>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</si>
  <si>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</si>
  <si>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</si>
  <si>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</si>
  <si>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</si>
  <si>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</si>
  <si>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</si>
  <si>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</si>
  <si>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</si>
  <si>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</si>
  <si>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</si>
  <si>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</si>
  <si>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</si>
  <si>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</si>
  <si>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</si>
  <si>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</si>
  <si>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</si>
  <si>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</si>
  <si>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</si>
  <si>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</si>
  <si>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</si>
  <si>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</si>
  <si>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</si>
  <si>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</si>
  <si>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</si>
  <si>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</si>
  <si>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</si>
  <si>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</si>
  <si>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</si>
  <si>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</si>
  <si>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</si>
  <si>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</si>
  <si>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</si>
  <si>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</si>
  <si>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</si>
  <si>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</si>
  <si>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</si>
  <si>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</si>
  <si>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</si>
  <si>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</si>
  <si>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</si>
  <si>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</si>
  <si>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</si>
  <si>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</si>
  <si>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</si>
  <si>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</si>
  <si>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</si>
  <si>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</si>
  <si>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</si>
  <si>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</si>
  <si>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</si>
  <si>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</si>
  <si>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</si>
  <si>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</si>
  <si>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</si>
  <si>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</si>
  <si>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</si>
  <si>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</si>
  <si>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</si>
  <si>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</si>
  <si>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</si>
  <si>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</si>
  <si>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</si>
  <si>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</si>
  <si>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</si>
  <si>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</si>
  <si>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</si>
  <si>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</si>
  <si>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</si>
  <si>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</si>
  <si>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</si>
  <si>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</si>
  <si>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</si>
  <si>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</si>
  <si>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</si>
  <si>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</si>
  <si>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</si>
  <si>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</si>
  <si>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</si>
  <si>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</si>
  <si>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</si>
  <si>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</si>
  <si>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</si>
  <si>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</si>
  <si>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</si>
  <si>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</si>
  <si>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</si>
  <si>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</si>
  <si>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</si>
  <si>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</si>
  <si>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</si>
  <si>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</si>
  <si>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</si>
  <si>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</si>
  <si>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</si>
  <si>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</si>
  <si>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</si>
  <si>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</si>
  <si>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</si>
  <si>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</si>
  <si>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</si>
  <si>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</si>
  <si>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</si>
  <si>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</si>
  <si>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</si>
  <si>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</si>
  <si>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</si>
  <si>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</si>
  <si>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</si>
  <si>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</si>
  <si>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</si>
  <si>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</si>
  <si>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</si>
  <si>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</si>
  <si>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</si>
  <si>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</si>
  <si>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</si>
  <si>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</si>
  <si>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</si>
  <si>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</si>
  <si>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</si>
  <si>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</si>
  <si>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</si>
  <si>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</si>
  <si>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</si>
  <si>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</si>
  <si>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</si>
  <si>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</si>
  <si>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</si>
  <si>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</si>
  <si>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</si>
  <si>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</si>
  <si>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</si>
  <si>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</si>
  <si>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</si>
  <si>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</si>
  <si>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</si>
  <si>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</si>
  <si>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</si>
  <si>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</si>
  <si>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</si>
  <si>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</si>
  <si>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</si>
  <si>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</si>
  <si>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</si>
  <si>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</si>
  <si>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</si>
  <si>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</si>
  <si>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</si>
  <si>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</si>
  <si>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</si>
  <si>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</si>
  <si>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</si>
  <si>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</si>
  <si>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</si>
  <si>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</si>
  <si>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</si>
  <si>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</si>
  <si>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</si>
  <si>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</si>
  <si>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</si>
  <si>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</si>
  <si>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</si>
  <si>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</si>
  <si>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</si>
  <si>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</si>
  <si>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</si>
  <si>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</si>
  <si>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</si>
  <si>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</si>
  <si>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</si>
  <si>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</si>
  <si>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</si>
  <si>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</si>
  <si>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</si>
  <si>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</si>
  <si>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</si>
  <si>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</si>
  <si>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</si>
  <si>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</si>
  <si>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</si>
  <si>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</si>
  <si>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</si>
  <si>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</si>
  <si>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</si>
  <si>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</si>
  <si>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</si>
  <si>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</si>
  <si>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</si>
  <si>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</si>
  <si>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</si>
  <si>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</si>
  <si>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</si>
  <si>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</si>
  <si>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</si>
  <si>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</si>
  <si>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</si>
  <si>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</si>
  <si>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</si>
  <si>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</si>
  <si>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</si>
  <si>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</si>
  <si>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</si>
  <si>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</si>
  <si>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</si>
  <si>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</si>
  <si>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</si>
  <si>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</si>
  <si>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</si>
  <si>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</si>
  <si>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</si>
  <si>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</si>
  <si>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</si>
  <si>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</si>
  <si>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</si>
  <si>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</si>
  <si>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</si>
  <si>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</si>
  <si>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</si>
  <si>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</si>
  <si>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</si>
  <si>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</si>
  <si>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</si>
  <si>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</si>
  <si>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</si>
  <si>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</si>
  <si>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</si>
  <si>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</si>
  <si>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</si>
  <si>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</si>
  <si>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</si>
  <si>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</si>
  <si>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</si>
  <si>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</si>
  <si>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</si>
  <si>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</si>
  <si>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</si>
  <si>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</si>
  <si>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</si>
  <si>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</si>
  <si>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</si>
  <si>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</si>
  <si>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</si>
  <si>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</si>
  <si>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</si>
  <si>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</si>
  <si>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</si>
  <si>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</si>
  <si>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</si>
  <si>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</si>
  <si>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</si>
  <si>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</si>
  <si>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</si>
  <si>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</si>
  <si>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</si>
  <si>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</si>
  <si>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</si>
  <si>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</si>
  <si>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</si>
  <si>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</si>
  <si>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</si>
  <si>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</si>
  <si>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</si>
  <si>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</si>
  <si>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</si>
  <si>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</si>
  <si>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</si>
  <si>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</si>
  <si>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</si>
  <si>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</si>
  <si>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</si>
  <si>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</si>
  <si>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</si>
  <si>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</si>
  <si>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</si>
  <si>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</si>
  <si>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</si>
  <si>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</si>
  <si>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</si>
  <si>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</si>
  <si>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</si>
  <si>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</si>
  <si>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</si>
  <si>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</si>
  <si>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</si>
  <si>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</si>
  <si>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</si>
  <si>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</si>
  <si>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</si>
  <si>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</si>
  <si>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</si>
  <si>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</si>
  <si>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</si>
  <si>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</si>
  <si>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</si>
  <si>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</si>
  <si>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</si>
  <si>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</si>
  <si>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</si>
  <si>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</si>
  <si>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</si>
  <si>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</si>
  <si>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</si>
  <si>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</si>
  <si>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</si>
  <si>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</si>
  <si>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</si>
  <si>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</si>
  <si>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</si>
  <si>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</si>
  <si>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</si>
  <si>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</si>
  <si>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</si>
  <si>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</si>
  <si>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</si>
  <si>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</si>
  <si>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</si>
  <si>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</si>
  <si>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</si>
  <si>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</si>
  <si>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</si>
  <si>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</si>
  <si>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</si>
  <si>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</si>
  <si>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</si>
  <si>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</si>
  <si>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</si>
  <si>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</si>
  <si>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</si>
  <si>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</si>
  <si>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</si>
  <si>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</si>
  <si>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</si>
  <si>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</si>
  <si>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</si>
  <si>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</si>
  <si>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</si>
  <si>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</si>
  <si>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</si>
  <si>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</si>
  <si>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</si>
  <si>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</si>
  <si>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</si>
  <si>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</si>
  <si>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</si>
  <si>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</si>
  <si>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</si>
  <si>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</si>
  <si>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</si>
  <si>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</si>
  <si>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</si>
  <si>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</si>
  <si>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</si>
  <si>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</si>
  <si>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</si>
  <si>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</si>
  <si>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</si>
  <si>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</si>
  <si>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</si>
  <si>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</si>
  <si>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</si>
  <si>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</si>
  <si>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</si>
  <si>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</si>
  <si>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</si>
  <si>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</si>
  <si>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</si>
  <si>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</si>
  <si>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</si>
  <si>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</si>
  <si>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</si>
  <si>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</si>
  <si>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</si>
  <si>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</si>
  <si>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</si>
  <si>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</si>
  <si>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</si>
  <si>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</si>
  <si>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</si>
  <si>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</si>
  <si>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</si>
  <si>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</si>
  <si>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</si>
  <si>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</si>
  <si>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</si>
  <si>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</si>
  <si>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</si>
  <si>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</si>
  <si>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</si>
  <si>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</si>
  <si>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</si>
  <si>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</si>
  <si>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</si>
  <si>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</si>
  <si>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</si>
  <si>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</si>
  <si>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</si>
  <si>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</si>
  <si>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</si>
  <si>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</si>
  <si>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</si>
  <si>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</si>
  <si>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</si>
  <si>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</si>
  <si>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</si>
  <si>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</si>
  <si>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</si>
  <si>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</si>
  <si>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</si>
  <si>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</si>
  <si>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</si>
  <si>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</si>
  <si>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</si>
  <si>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</si>
  <si>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</si>
  <si>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</si>
  <si>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</si>
  <si>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</si>
  <si>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</si>
  <si>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</si>
  <si>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</si>
  <si>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</si>
  <si>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</si>
  <si>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</si>
  <si>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</si>
  <si>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</si>
  <si>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</si>
  <si>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</si>
  <si>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</si>
  <si>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</si>
  <si>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</si>
  <si>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</si>
  <si>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</si>
  <si>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</si>
  <si>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</si>
  <si>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</si>
  <si>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</si>
  <si>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</si>
  <si>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</si>
  <si>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</si>
  <si>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</si>
  <si>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</si>
  <si>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</si>
  <si>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</si>
  <si>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</si>
  <si>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</si>
  <si>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</si>
  <si>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</si>
  <si>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</si>
  <si>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</si>
  <si>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</si>
  <si>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</si>
  <si>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</si>
  <si>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</si>
  <si>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</si>
  <si>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</si>
  <si>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</si>
  <si>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</si>
  <si>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</si>
  <si>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</si>
  <si>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</si>
  <si>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</si>
  <si>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</si>
  <si>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</si>
  <si>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</si>
  <si>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</si>
  <si>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</si>
  <si>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</si>
  <si>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</si>
  <si>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</si>
  <si>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</si>
  <si>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</si>
  <si>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</si>
  <si>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</si>
  <si>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</si>
  <si>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</si>
  <si>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</si>
  <si>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</si>
  <si>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</si>
  <si>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</si>
  <si>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</si>
  <si>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</si>
  <si>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</si>
  <si>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</si>
  <si>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</si>
  <si>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</si>
  <si>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</si>
  <si>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</si>
  <si>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</si>
  <si>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</si>
  <si>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</si>
  <si>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</si>
  <si>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</si>
  <si>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</si>
  <si>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</si>
  <si>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</si>
  <si>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</si>
  <si>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</si>
  <si>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</si>
  <si>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</si>
  <si>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</si>
  <si>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</si>
  <si>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</si>
  <si>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</si>
  <si>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</si>
  <si>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</si>
  <si>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</si>
  <si>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</si>
  <si>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</si>
  <si>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</si>
  <si>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</si>
  <si>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</si>
  <si>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</si>
  <si>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</si>
  <si>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</si>
  <si>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</si>
  <si>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</si>
  <si>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</si>
  <si>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</si>
  <si>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</si>
  <si>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</si>
  <si>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</si>
  <si>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</si>
  <si>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</si>
  <si>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</si>
  <si>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</si>
  <si>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</si>
  <si>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</si>
  <si>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</si>
  <si>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</si>
  <si>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</si>
  <si>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</si>
  <si>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</si>
  <si>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</si>
  <si>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</si>
  <si>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</si>
  <si>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</si>
  <si>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</si>
  <si>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</si>
  <si>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</si>
  <si>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</si>
  <si>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</si>
  <si>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</si>
  <si>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</si>
  <si>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</si>
  <si>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</si>
  <si>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</si>
  <si>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</si>
  <si>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</si>
  <si>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</si>
  <si>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</si>
  <si>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</si>
  <si>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</si>
  <si>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</si>
  <si>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</si>
  <si>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</si>
  <si>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</si>
  <si>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</si>
  <si>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</si>
  <si>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</si>
  <si>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</si>
  <si>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</si>
  <si>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</si>
  <si>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</si>
  <si>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</si>
  <si>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</si>
  <si>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</si>
  <si>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</si>
  <si>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</si>
  <si>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</si>
  <si>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</si>
  <si>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</si>
  <si>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</si>
  <si>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</si>
  <si>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</si>
  <si>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</si>
  <si>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</si>
  <si>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</si>
  <si>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</si>
  <si>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</si>
  <si>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</si>
  <si>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</si>
  <si>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</si>
  <si>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</si>
  <si>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</si>
  <si>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</si>
  <si>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</si>
  <si>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</si>
  <si>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</si>
  <si>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</si>
  <si>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</si>
  <si>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</si>
  <si>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</si>
  <si>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</si>
  <si>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</si>
  <si>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</si>
  <si>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</si>
  <si>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</si>
  <si>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</si>
  <si>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</si>
  <si>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</si>
  <si>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</si>
  <si>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</si>
  <si>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</si>
  <si>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</si>
  <si>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</si>
  <si>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</si>
  <si>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</si>
  <si>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</si>
  <si>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</si>
  <si>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</si>
  <si>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</si>
  <si>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</si>
  <si>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</si>
  <si>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</si>
  <si>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</si>
  <si>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</si>
  <si>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</si>
  <si>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</si>
  <si>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</si>
  <si>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</si>
  <si>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</si>
  <si>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</si>
  <si>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</si>
  <si>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</si>
  <si>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</si>
  <si>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</si>
  <si>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</si>
  <si>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</si>
  <si>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</si>
  <si>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</si>
  <si>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</si>
  <si>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</si>
  <si>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</si>
  <si>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</si>
  <si>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</si>
  <si>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</si>
  <si>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</si>
  <si>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</si>
  <si>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</si>
  <si>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</si>
  <si>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</si>
  <si>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</si>
  <si>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</si>
  <si>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</si>
  <si>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</si>
  <si>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</si>
  <si>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</si>
  <si>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</si>
  <si>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</si>
  <si>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</si>
  <si>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</si>
  <si>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</si>
  <si>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</si>
  <si>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</si>
  <si>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</si>
  <si>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</si>
  <si>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</si>
  <si>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</si>
  <si>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</si>
  <si>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</si>
  <si>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</si>
  <si>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</si>
  <si>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</si>
  <si>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</si>
  <si>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</si>
  <si>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</si>
  <si>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</si>
  <si>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</si>
  <si>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</si>
  <si>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</si>
  <si>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</si>
  <si>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</si>
  <si>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</si>
  <si>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</si>
  <si>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</si>
  <si>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</si>
  <si>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</si>
  <si>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</si>
  <si>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</si>
  <si>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</si>
  <si>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</si>
  <si>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</si>
  <si>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</si>
  <si>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</si>
  <si>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</si>
  <si>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</si>
  <si>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</si>
  <si>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</si>
  <si>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</si>
  <si>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</si>
  <si>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</si>
  <si>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</si>
  <si>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</si>
  <si>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</si>
  <si>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</si>
  <si>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</si>
  <si>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</si>
  <si>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</si>
  <si>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</si>
  <si>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</si>
  <si>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</si>
  <si>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</si>
  <si>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</si>
  <si>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</si>
  <si>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</si>
  <si>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</si>
  <si>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</si>
  <si>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</si>
  <si>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</si>
  <si>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</si>
  <si>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</si>
  <si>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</si>
  <si>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</si>
  <si>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</si>
  <si>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</si>
  <si>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</si>
  <si>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</si>
  <si>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</si>
  <si>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</si>
  <si>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</si>
  <si>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</si>
  <si>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</si>
  <si>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</si>
  <si>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</si>
  <si>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</si>
  <si>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</si>
  <si>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</si>
  <si>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</si>
  <si>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</si>
  <si>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</si>
  <si>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</si>
  <si>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</si>
  <si>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</si>
  <si>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</si>
  <si>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</si>
  <si>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</si>
  <si>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</si>
  <si>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</si>
  <si>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</si>
  <si>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</si>
  <si>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</si>
  <si>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</si>
  <si>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</si>
  <si>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</si>
  <si>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</si>
  <si>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</si>
  <si>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</si>
  <si>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</si>
  <si>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</si>
  <si>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</si>
  <si>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</si>
  <si>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</si>
  <si>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</si>
  <si>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</si>
  <si>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</si>
  <si>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</si>
  <si>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</si>
  <si>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</si>
  <si>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</si>
  <si>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</si>
  <si>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</si>
  <si>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</si>
  <si>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</si>
  <si>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</si>
  <si>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</si>
  <si>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</si>
  <si>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</si>
  <si>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</si>
  <si>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</si>
  <si>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</si>
  <si>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</si>
  <si>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</si>
  <si>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</si>
  <si>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</si>
  <si>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</si>
  <si>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</si>
  <si>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</si>
  <si>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</si>
  <si>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</si>
  <si>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</si>
  <si>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</si>
  <si>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</si>
  <si>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</si>
  <si>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</si>
  <si>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</si>
  <si>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</si>
  <si>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</si>
  <si>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</si>
  <si>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</si>
  <si>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</si>
  <si>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</si>
  <si>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</si>
  <si>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</si>
  <si>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</si>
  <si>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</si>
  <si>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</si>
  <si>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</si>
  <si>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</si>
  <si>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</si>
  <si>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</si>
  <si>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</si>
  <si>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</si>
  <si>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</si>
  <si>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</si>
  <si>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</si>
  <si>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</si>
  <si>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</si>
  <si>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</si>
  <si>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</si>
  <si>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</si>
  <si>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</si>
  <si>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</si>
  <si>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</si>
  <si>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</si>
  <si>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</si>
  <si>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</si>
  <si>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</si>
  <si>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</si>
  <si>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</si>
  <si>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</si>
  <si>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</si>
  <si>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</si>
  <si>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</si>
  <si>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</si>
  <si>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</si>
  <si>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</si>
  <si>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</si>
  <si>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</si>
  <si>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</si>
  <si>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</si>
  <si>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</si>
  <si>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</si>
  <si>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</si>
  <si>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</si>
  <si>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</si>
  <si>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</si>
  <si>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</si>
  <si>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</si>
  <si>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</si>
  <si>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</si>
  <si>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</si>
  <si>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</si>
  <si>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</si>
  <si>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</si>
  <si>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</si>
  <si>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</si>
  <si>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</si>
  <si>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</si>
  <si>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</si>
  <si>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</si>
  <si>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</si>
  <si>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</si>
  <si>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</si>
  <si>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</si>
  <si>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</si>
  <si>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</si>
  <si>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</si>
  <si>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</si>
  <si>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</si>
  <si>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</si>
  <si>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</si>
  <si>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</si>
  <si>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</si>
  <si>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</si>
  <si>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</si>
  <si>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</si>
  <si>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</si>
  <si>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</si>
  <si>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</si>
  <si>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</si>
  <si>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</si>
  <si>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</si>
  <si>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</si>
  <si>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</si>
  <si>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</si>
  <si>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</si>
  <si>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</si>
  <si>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</si>
  <si>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</si>
  <si>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</si>
  <si>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</si>
  <si>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</si>
  <si>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</si>
  <si>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</si>
  <si>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</si>
  <si>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</si>
  <si>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</si>
  <si>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</si>
  <si>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</si>
  <si>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</si>
  <si>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</si>
  <si>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</si>
  <si>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</si>
  <si>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</si>
  <si>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</si>
  <si>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</si>
  <si>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</si>
  <si>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</si>
  <si>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</si>
  <si>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</si>
  <si>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</si>
  <si>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</si>
  <si>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</si>
  <si>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</si>
  <si>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</si>
  <si>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</si>
  <si>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</si>
  <si>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</si>
  <si>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</si>
  <si>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</si>
  <si>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</si>
  <si>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</si>
  <si>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</si>
  <si>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</si>
  <si>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</si>
  <si>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</si>
  <si>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</si>
  <si>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</si>
  <si>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</si>
  <si>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</si>
  <si>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</si>
  <si>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</si>
  <si>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</si>
  <si>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</si>
  <si>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</si>
  <si>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</si>
  <si>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</si>
  <si>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</si>
  <si>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</si>
  <si>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</si>
  <si>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</si>
  <si>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</si>
  <si>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</si>
  <si>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</si>
  <si>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</si>
  <si>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</si>
  <si>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</si>
  <si>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</si>
  <si>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</si>
  <si>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</si>
  <si>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</si>
  <si>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</si>
  <si>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</si>
  <si>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</si>
  <si>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</si>
  <si>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</si>
  <si>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</si>
  <si>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</si>
  <si>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</si>
  <si>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</si>
  <si>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</si>
  <si>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</si>
  <si>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</si>
  <si>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</si>
  <si>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</si>
  <si>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</si>
  <si>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</si>
  <si>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</si>
  <si>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</si>
  <si>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</si>
  <si>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</si>
  <si>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</si>
  <si>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</si>
  <si>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</si>
  <si>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</si>
  <si>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</si>
  <si>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</si>
  <si>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</si>
  <si>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</si>
  <si>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</si>
  <si>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</si>
  <si>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</si>
  <si>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</si>
  <si>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</si>
  <si>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</si>
  <si>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</si>
  <si>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</si>
  <si>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</si>
  <si>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</si>
  <si>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</si>
  <si>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</si>
  <si>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</si>
  <si>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</si>
  <si>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</si>
  <si>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</si>
  <si>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</si>
  <si>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</si>
  <si>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</si>
  <si>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</si>
  <si>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</si>
  <si>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</si>
  <si>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</si>
  <si>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</si>
  <si>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</si>
  <si>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</si>
  <si>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</si>
  <si>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</si>
  <si>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</si>
  <si>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</si>
  <si>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</si>
  <si>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</si>
  <si>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</si>
  <si>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</si>
  <si>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</si>
  <si>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</si>
  <si>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</si>
  <si>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</si>
  <si>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</si>
  <si>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</si>
  <si>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</si>
  <si>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</si>
  <si>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</si>
  <si>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</si>
  <si>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</si>
  <si>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</si>
  <si>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</si>
  <si>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</si>
  <si>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</si>
  <si>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</si>
  <si>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</si>
  <si>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</si>
  <si>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</si>
  <si>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</si>
  <si>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</si>
  <si>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</si>
  <si>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</si>
  <si>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</si>
  <si>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</si>
  <si>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</si>
  <si>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</si>
  <si>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</si>
  <si>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</si>
  <si>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</si>
  <si>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</si>
  <si>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</si>
  <si>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</si>
  <si>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</si>
  <si>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</si>
  <si>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</si>
  <si>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</si>
  <si>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</si>
  <si>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</si>
  <si>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</si>
  <si>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</si>
  <si>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</si>
  <si>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</si>
  <si>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</si>
  <si>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</si>
  <si>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</si>
  <si>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</si>
  <si>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</si>
  <si>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</si>
  <si>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</si>
  <si>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</si>
  <si>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</si>
  <si>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</si>
  <si>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</si>
  <si>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</si>
  <si>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</si>
  <si>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</si>
  <si>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</si>
  <si>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</si>
  <si>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</si>
  <si>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</si>
  <si>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</si>
  <si>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</si>
  <si>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</si>
  <si>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</si>
  <si>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</si>
  <si>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</si>
  <si>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</si>
  <si>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</si>
  <si>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</si>
  <si>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</si>
  <si>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</si>
  <si>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</si>
  <si>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</si>
  <si>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</si>
  <si>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</si>
  <si>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</si>
  <si>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</si>
  <si>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</si>
  <si>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</si>
  <si>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</si>
  <si>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</si>
  <si>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</si>
  <si>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</si>
  <si>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</si>
  <si>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</si>
  <si>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</si>
  <si>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</si>
  <si>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</si>
  <si>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</si>
  <si>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</si>
  <si>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</si>
  <si>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</si>
  <si>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</si>
  <si>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</si>
  <si>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</si>
  <si>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</si>
  <si>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</si>
  <si>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</si>
  <si>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</si>
  <si>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</si>
  <si>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</si>
  <si>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</si>
  <si>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</si>
  <si>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</si>
  <si>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</si>
  <si>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</si>
  <si>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</si>
  <si>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</si>
  <si>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</si>
  <si>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</si>
  <si>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</si>
  <si>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</si>
  <si>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</si>
  <si>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</si>
  <si>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</si>
  <si>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</si>
  <si>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</si>
  <si>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</si>
  <si>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</si>
  <si>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</si>
  <si>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</si>
  <si>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</si>
  <si>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</si>
  <si>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</si>
  <si>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</si>
  <si>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</si>
  <si>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</si>
  <si>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</si>
  <si>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</si>
  <si>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</si>
  <si>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</si>
  <si>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</si>
  <si>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</si>
  <si>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</si>
  <si>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</si>
  <si>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</si>
  <si>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</si>
  <si>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</si>
  <si>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</si>
  <si>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</si>
  <si>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</si>
  <si>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</si>
  <si>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</si>
  <si>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</si>
  <si>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</si>
  <si>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</si>
  <si>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</si>
  <si>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</si>
  <si>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</si>
  <si>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</si>
  <si>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</si>
  <si>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</si>
  <si>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</si>
  <si>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</si>
  <si>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</si>
  <si>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</si>
  <si>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</si>
  <si>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</si>
  <si>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</si>
  <si>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</si>
  <si>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</si>
  <si>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</si>
  <si>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</si>
  <si>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</si>
  <si>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</si>
  <si>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</si>
  <si>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</si>
  <si>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</si>
  <si>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</si>
  <si>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</si>
  <si>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</si>
  <si>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</si>
  <si>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</si>
  <si>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</si>
  <si>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</si>
  <si>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</si>
  <si>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</si>
  <si>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</si>
  <si>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</si>
  <si>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</si>
  <si>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</si>
  <si>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</si>
  <si>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</si>
  <si>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</si>
  <si>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</si>
  <si>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</si>
  <si>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</si>
  <si>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</si>
  <si>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</si>
  <si>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</si>
  <si>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</si>
  <si>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</si>
  <si>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</si>
  <si>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</si>
  <si>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</si>
  <si>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</si>
  <si>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</si>
  <si>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</si>
  <si>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</si>
  <si>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</si>
  <si>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</si>
  <si>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</si>
  <si>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</si>
  <si>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</si>
  <si>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</si>
  <si>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</si>
  <si>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</si>
  <si>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</si>
  <si>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</si>
  <si>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</si>
  <si>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</si>
  <si>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</si>
  <si>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</si>
  <si>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</si>
  <si>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</si>
  <si>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</si>
  <si>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</si>
  <si>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</si>
  <si>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</si>
  <si>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</si>
  <si>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</si>
  <si>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</si>
  <si>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</si>
  <si>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</si>
  <si>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</si>
  <si>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</si>
  <si>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</si>
  <si>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</si>
  <si>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</si>
  <si>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</si>
  <si>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</si>
  <si>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</si>
  <si>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</si>
  <si>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</si>
  <si>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</si>
  <si>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</si>
  <si>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</si>
  <si>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</si>
  <si>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</si>
  <si>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</si>
  <si>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</si>
  <si>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</si>
  <si>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</si>
  <si>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</si>
  <si>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</si>
  <si>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</si>
  <si>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</si>
  <si>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</si>
  <si>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</si>
  <si>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</si>
  <si>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</si>
  <si>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</si>
  <si>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</si>
  <si>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</si>
  <si>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</si>
  <si>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</si>
  <si>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</si>
  <si>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</si>
  <si>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</si>
  <si>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</si>
  <si>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</si>
  <si>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</si>
  <si>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</si>
  <si>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</si>
  <si>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</si>
  <si>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</si>
  <si>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</si>
  <si>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</si>
  <si>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</si>
  <si>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</si>
  <si>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</si>
  <si>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</si>
  <si>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</si>
  <si>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</si>
  <si>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</si>
  <si>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</si>
  <si>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</si>
  <si>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</si>
  <si>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</si>
  <si>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</si>
  <si>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</si>
  <si>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</si>
  <si>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</si>
  <si>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</si>
  <si>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</si>
  <si>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</si>
  <si>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</si>
  <si>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</si>
  <si>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</si>
  <si>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</si>
  <si>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</si>
  <si>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</si>
  <si>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</si>
  <si>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</si>
  <si>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</si>
  <si>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</si>
  <si>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</si>
  <si>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</si>
  <si>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</si>
  <si>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</si>
  <si>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</si>
  <si>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</si>
  <si>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</si>
  <si>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</si>
  <si>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</si>
  <si>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</si>
  <si>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</si>
  <si>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</si>
  <si>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</si>
  <si>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</si>
  <si>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</si>
  <si>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</si>
  <si>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</si>
  <si>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</si>
  <si>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</si>
  <si>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</si>
  <si>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</si>
  <si>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</si>
  <si>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</si>
  <si>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</si>
  <si>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</si>
  <si>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</si>
  <si>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</si>
  <si>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</si>
  <si>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</si>
  <si>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</si>
  <si>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</si>
  <si>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</si>
  <si>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</si>
  <si>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</si>
  <si>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</si>
  <si>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</si>
  <si>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</si>
  <si>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</si>
  <si>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</si>
  <si>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</si>
  <si>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</si>
  <si>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</si>
  <si>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</si>
  <si>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</si>
  <si>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</si>
  <si>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</si>
  <si>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</si>
  <si>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</si>
  <si>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</si>
  <si>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</si>
  <si>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</si>
  <si>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</si>
  <si>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</si>
  <si>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</si>
  <si>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</si>
  <si>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</si>
  <si>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</si>
  <si>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</si>
  <si>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</si>
  <si>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</si>
  <si>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</si>
  <si>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</si>
  <si>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</si>
  <si>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</si>
  <si>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</si>
  <si>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</si>
  <si>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</si>
  <si>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</si>
  <si>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</si>
  <si>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</si>
  <si>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</si>
  <si>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</si>
  <si>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</si>
  <si>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</si>
  <si>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</si>
  <si>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</si>
  <si>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</si>
  <si>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</si>
  <si>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</si>
  <si>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</si>
  <si>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</si>
  <si>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</si>
  <si>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</si>
  <si>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</si>
  <si>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</si>
  <si>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</si>
  <si>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</si>
  <si>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</si>
  <si>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</si>
  <si>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</si>
  <si>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</si>
  <si>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</si>
  <si>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</si>
  <si>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</si>
  <si>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</si>
  <si>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</si>
  <si>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</si>
  <si>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</si>
  <si>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</si>
  <si>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</si>
  <si>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</si>
  <si>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</si>
  <si>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</si>
  <si>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</si>
  <si>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</si>
  <si>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</si>
  <si>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</si>
  <si>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</si>
  <si>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</si>
  <si>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</si>
  <si>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</si>
  <si>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</si>
  <si>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</si>
  <si>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</si>
  <si>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</si>
  <si>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</si>
  <si>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</si>
  <si>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</si>
  <si>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</si>
  <si>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</si>
  <si>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</si>
  <si>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</si>
  <si>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</si>
  <si>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</si>
  <si>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</si>
  <si>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</si>
  <si>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</si>
  <si>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</si>
  <si>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</si>
  <si>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</si>
  <si>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</si>
  <si>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</si>
  <si>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</si>
  <si>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</si>
  <si>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</si>
  <si>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</si>
  <si>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</si>
  <si>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</si>
  <si>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</si>
  <si>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</si>
  <si>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</si>
  <si>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</si>
  <si>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</si>
  <si>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</si>
  <si>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</si>
  <si>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</si>
  <si>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</si>
  <si>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</si>
  <si>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</si>
  <si>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</si>
  <si>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</si>
  <si>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</si>
  <si>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</si>
  <si>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</si>
  <si>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</si>
  <si>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</si>
  <si>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</si>
  <si>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</si>
  <si>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</si>
  <si>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</si>
  <si>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</si>
  <si>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</si>
  <si>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</si>
  <si>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</si>
  <si>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</si>
  <si>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</si>
  <si>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</si>
  <si>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</si>
  <si>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</si>
  <si>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</si>
  <si>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</si>
  <si>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</si>
  <si>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</si>
  <si>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</si>
  <si>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</si>
  <si>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</si>
  <si>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</si>
  <si>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</si>
  <si>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</si>
  <si>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</si>
  <si>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</si>
  <si>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</si>
  <si>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</si>
  <si>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</si>
  <si>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</si>
  <si>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</si>
  <si>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</si>
  <si>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</si>
  <si>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</si>
  <si>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</si>
  <si>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</si>
  <si>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</si>
  <si>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</si>
  <si>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</si>
  <si>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</si>
  <si>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</si>
  <si>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</si>
  <si>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</si>
  <si>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</si>
  <si>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</si>
  <si>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</si>
  <si>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</si>
  <si>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</si>
  <si>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</si>
  <si>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</si>
  <si>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</si>
  <si>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</si>
  <si>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</si>
  <si>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</si>
  <si>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</si>
  <si>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</si>
  <si>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</si>
  <si>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</si>
  <si>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</si>
  <si>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</si>
  <si>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</si>
  <si>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</si>
  <si>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</si>
  <si>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</si>
  <si>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</si>
  <si>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</si>
  <si>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</si>
  <si>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</si>
  <si>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</si>
  <si>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</si>
  <si>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</si>
  <si>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</si>
  <si>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</si>
  <si>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</si>
  <si>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</si>
  <si>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</si>
  <si>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</si>
  <si>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</si>
  <si>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</si>
  <si>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</si>
  <si>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</si>
  <si>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</si>
  <si>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</si>
  <si>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</si>
  <si>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</si>
  <si>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</si>
  <si>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</si>
  <si>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</si>
  <si>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</si>
  <si>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</si>
  <si>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</si>
  <si>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</si>
  <si>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</si>
  <si>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</si>
  <si>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</si>
  <si>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</si>
  <si>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</si>
  <si>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</si>
  <si>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</si>
  <si>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</si>
  <si>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</si>
  <si>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</si>
  <si>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</si>
  <si>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</si>
  <si>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</si>
  <si>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</si>
  <si>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</si>
  <si>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</si>
  <si>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</si>
  <si>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</si>
  <si>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</si>
  <si>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</si>
  <si>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</si>
  <si>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</si>
  <si>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</si>
  <si>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</si>
  <si>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</si>
  <si>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</si>
  <si>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</si>
  <si>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</si>
  <si>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</si>
  <si>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</si>
  <si>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</si>
  <si>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</si>
  <si>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</si>
  <si>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</si>
  <si>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</si>
  <si>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</si>
  <si>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</si>
  <si>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</si>
  <si>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</si>
  <si>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</si>
  <si>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</si>
  <si>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</si>
  <si>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</si>
  <si>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</si>
  <si>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</si>
  <si>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</si>
  <si>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</si>
  <si>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</si>
  <si>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</si>
  <si>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</si>
  <si>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</si>
  <si>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</si>
  <si>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</si>
  <si>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</si>
  <si>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</si>
  <si>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</si>
  <si>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</si>
  <si>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</si>
  <si>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</si>
  <si>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</si>
  <si>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</si>
  <si>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</si>
  <si>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</si>
  <si>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</si>
  <si>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</si>
  <si>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</si>
  <si>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</si>
  <si>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</si>
  <si>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</si>
  <si>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</si>
  <si>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</si>
  <si>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</si>
  <si>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</si>
  <si>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</si>
  <si>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</si>
  <si>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</si>
  <si>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</si>
  <si>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</si>
  <si>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</si>
  <si>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</si>
  <si>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</si>
  <si>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</si>
  <si>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</si>
  <si>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</si>
  <si>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</si>
  <si>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</si>
  <si>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</si>
  <si>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</si>
  <si>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</si>
  <si>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</si>
  <si>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</si>
  <si>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</si>
  <si>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</si>
  <si>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</si>
  <si>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</si>
  <si>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</si>
  <si>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</si>
  <si>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</si>
  <si>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</si>
  <si>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</si>
  <si>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</si>
  <si>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</si>
  <si>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</si>
  <si>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</si>
  <si>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</si>
  <si>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</si>
  <si>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</si>
  <si>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</si>
  <si>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</si>
  <si>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</si>
  <si>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</si>
  <si>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</si>
  <si>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</si>
  <si>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</si>
  <si>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</si>
  <si>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</si>
  <si>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</si>
  <si>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</si>
  <si>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</si>
  <si>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</si>
  <si>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</si>
  <si>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</si>
  <si>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</si>
  <si>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</si>
  <si>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</si>
  <si>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</si>
  <si>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</si>
  <si>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</si>
  <si>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</si>
  <si>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</si>
  <si>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</si>
  <si>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</si>
  <si>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</si>
  <si>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</si>
  <si>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</si>
  <si>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</si>
  <si>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</si>
  <si>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</si>
  <si>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</si>
  <si>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</si>
  <si>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</si>
  <si>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</si>
  <si>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</si>
  <si>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</si>
  <si>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</si>
  <si>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</si>
  <si>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</si>
  <si>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</si>
  <si>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</si>
  <si>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</si>
  <si>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</si>
  <si>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</si>
  <si>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</si>
  <si>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</si>
  <si>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</si>
  <si>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</si>
  <si>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</si>
  <si>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</si>
  <si>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</si>
  <si>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</si>
  <si>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</si>
  <si>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</si>
  <si>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</si>
  <si>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</si>
  <si>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</si>
  <si>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</si>
  <si>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</si>
  <si>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</si>
  <si>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</si>
  <si>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</si>
  <si>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</si>
  <si>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</si>
  <si>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</si>
  <si>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</si>
  <si>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</si>
  <si>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</si>
  <si>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</si>
  <si>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</si>
  <si>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</si>
  <si>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</si>
  <si>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</si>
  <si>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</si>
  <si>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</si>
  <si>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</si>
  <si>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</si>
  <si>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</si>
  <si>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</si>
  <si>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</si>
  <si>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</si>
  <si>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</si>
  <si>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</si>
  <si>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</si>
  <si>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</si>
  <si>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</si>
  <si>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</si>
  <si>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</si>
  <si>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</si>
  <si>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</si>
  <si>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</si>
  <si>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</si>
  <si>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</si>
  <si>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</si>
  <si>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</si>
  <si>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</si>
  <si>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</si>
  <si>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</si>
  <si>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</si>
  <si>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</si>
  <si>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</si>
  <si>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</si>
  <si>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</si>
  <si>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</si>
  <si>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</si>
  <si>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</si>
  <si>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</si>
  <si>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</si>
  <si>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</si>
  <si>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</si>
  <si>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</si>
  <si>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</si>
  <si>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</si>
  <si>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</si>
  <si>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</si>
  <si>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</si>
  <si>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</si>
  <si>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</si>
  <si>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</si>
  <si>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</si>
  <si>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</si>
  <si>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</si>
  <si>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</si>
  <si>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</si>
  <si>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</si>
  <si>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</si>
  <si>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</si>
  <si>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</si>
  <si>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</si>
  <si>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</si>
  <si>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</si>
  <si>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</si>
  <si>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</si>
  <si>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</si>
  <si>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</si>
  <si>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</si>
  <si>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</si>
  <si>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</si>
  <si>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</si>
  <si>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</si>
  <si>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</si>
  <si>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</si>
  <si>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</si>
  <si>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</si>
  <si>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</si>
  <si>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</si>
  <si>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</si>
  <si>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</si>
  <si>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</si>
  <si>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</si>
  <si>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</si>
  <si>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</si>
  <si>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</si>
  <si>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</si>
  <si>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</si>
  <si>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</si>
  <si>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</si>
  <si>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</si>
  <si>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</si>
  <si>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</si>
  <si>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</si>
  <si>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</si>
  <si>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</si>
  <si>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</si>
  <si>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</si>
  <si>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</si>
  <si>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</si>
  <si>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</si>
  <si>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</si>
  <si>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</si>
  <si>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</si>
  <si>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</si>
  <si>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</si>
  <si>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</si>
  <si>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</si>
  <si>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</si>
  <si>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</si>
  <si>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</si>
  <si>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</si>
  <si>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</si>
  <si>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</si>
  <si>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</si>
  <si>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</si>
  <si>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</si>
  <si>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</si>
  <si>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</si>
  <si>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</si>
  <si>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</si>
  <si>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</si>
  <si>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</si>
  <si>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</si>
  <si>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</si>
  <si>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</si>
  <si>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</si>
  <si>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</si>
  <si>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</si>
  <si>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</si>
  <si>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</si>
  <si>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</si>
  <si>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</si>
  <si>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</si>
  <si>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</si>
  <si>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</si>
  <si>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</si>
  <si>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</si>
  <si>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</si>
  <si>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</si>
  <si>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</si>
  <si>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</si>
  <si>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</si>
  <si>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</si>
  <si>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</si>
  <si>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</si>
  <si>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</si>
  <si>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</si>
  <si>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</si>
  <si>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</si>
  <si>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</si>
  <si>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</si>
  <si>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</si>
  <si>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</si>
  <si>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</si>
  <si>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</si>
  <si>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</si>
  <si>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</si>
  <si>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</si>
  <si>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</si>
  <si>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</si>
  <si>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</si>
  <si>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</si>
  <si>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</si>
  <si>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</si>
  <si>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</si>
  <si>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</si>
  <si>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</si>
  <si>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</si>
  <si>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</si>
  <si>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</si>
  <si>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</si>
  <si>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</si>
  <si>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</si>
  <si>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</si>
  <si>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</si>
  <si>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</si>
  <si>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</si>
  <si>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</si>
  <si>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</si>
  <si>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</si>
  <si>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</si>
  <si>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</si>
  <si>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</si>
  <si>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</si>
  <si>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</si>
  <si>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</si>
  <si>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</si>
  <si>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</si>
  <si>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</si>
  <si>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</si>
  <si>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</si>
  <si>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</si>
  <si>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</si>
  <si>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</si>
  <si>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</si>
  <si>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</si>
  <si>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</si>
  <si>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</si>
  <si>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</si>
  <si>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</si>
  <si>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</si>
  <si>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</si>
  <si>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</si>
  <si>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</si>
  <si>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</si>
  <si>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</si>
  <si>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</si>
  <si>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</si>
  <si>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</si>
  <si>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</si>
  <si>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</si>
  <si>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</si>
  <si>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</si>
  <si>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</si>
  <si>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</si>
  <si>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</si>
  <si>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</si>
  <si>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</si>
  <si>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</si>
  <si>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</si>
  <si>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</si>
  <si>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</si>
  <si>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</si>
  <si>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</si>
  <si>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</si>
  <si>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</si>
  <si>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</si>
  <si>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</si>
  <si>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</si>
  <si>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</si>
  <si>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</si>
  <si>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</si>
  <si>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</si>
  <si>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</si>
  <si>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</si>
  <si>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</si>
  <si>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</si>
  <si>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</si>
  <si>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</si>
  <si>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</si>
  <si>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</si>
  <si>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</si>
  <si>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</si>
  <si>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</si>
  <si>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</si>
  <si>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</si>
  <si>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</si>
  <si>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</si>
  <si>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</si>
  <si>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</si>
  <si>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</si>
  <si>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</si>
  <si>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</si>
  <si>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</si>
  <si>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</si>
  <si>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</si>
  <si>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</si>
  <si>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</si>
  <si>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</si>
  <si>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</si>
  <si>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</si>
  <si>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</si>
  <si>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</si>
  <si>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</si>
  <si>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</si>
  <si>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</si>
  <si>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</si>
  <si>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</si>
  <si>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</si>
  <si>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</si>
  <si>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</si>
  <si>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</si>
  <si>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</si>
  <si>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</si>
  <si>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</si>
  <si>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</si>
  <si>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</si>
  <si>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</si>
  <si>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</si>
  <si>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</si>
  <si>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</si>
  <si>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</si>
  <si>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</si>
  <si>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</si>
  <si>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</si>
  <si>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</si>
  <si>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</si>
  <si>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</si>
  <si>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</si>
  <si>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</si>
  <si>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</si>
  <si>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</si>
  <si>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</si>
  <si>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</si>
  <si>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</si>
  <si>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</si>
  <si>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</si>
  <si>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</si>
  <si>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</si>
  <si>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</si>
  <si>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</si>
  <si>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</si>
  <si>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</si>
  <si>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</si>
  <si>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</si>
  <si>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</si>
  <si>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</si>
  <si>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</si>
  <si>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</si>
  <si>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</si>
  <si>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</si>
  <si>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</si>
  <si>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</si>
  <si>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</si>
  <si>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</si>
  <si>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</si>
  <si>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</si>
  <si>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</si>
  <si>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</si>
  <si>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</si>
  <si>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</si>
  <si>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</si>
  <si>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</si>
  <si>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</si>
  <si>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</si>
  <si>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</si>
  <si>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</si>
  <si>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</si>
  <si>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</si>
  <si>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</si>
  <si>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</si>
  <si>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</si>
  <si>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</si>
  <si>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</si>
  <si>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</si>
  <si>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</si>
  <si>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</si>
  <si>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</si>
  <si>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</si>
  <si>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</si>
  <si>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</si>
  <si>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</si>
  <si>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</si>
  <si>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</si>
  <si>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</si>
  <si>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</si>
  <si>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</si>
  <si>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</si>
  <si>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</si>
  <si>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</si>
  <si>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</si>
  <si>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</si>
  <si>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</si>
  <si>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</si>
  <si>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</si>
  <si>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</si>
  <si>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</si>
  <si>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</si>
  <si>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</si>
  <si>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</si>
  <si>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</si>
  <si>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</si>
  <si>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</si>
  <si>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</si>
  <si>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</si>
  <si>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</si>
  <si>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</si>
  <si>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</si>
  <si>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</si>
  <si>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</si>
  <si>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</si>
  <si>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</si>
  <si>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</si>
  <si>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</si>
  <si>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</si>
  <si>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</si>
  <si>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</si>
  <si>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</si>
  <si>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</si>
  <si>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</si>
  <si>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</si>
  <si>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</si>
  <si>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</si>
  <si>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</si>
  <si>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</si>
  <si>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</si>
  <si>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</si>
  <si>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</si>
  <si>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</si>
  <si>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</si>
  <si>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</si>
  <si>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</si>
  <si>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</si>
  <si>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</si>
  <si>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</si>
  <si>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</si>
  <si>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</si>
  <si>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</si>
  <si>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</si>
  <si>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</si>
  <si>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</si>
  <si>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</si>
  <si>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</si>
  <si>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</si>
  <si>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</si>
  <si>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</si>
  <si>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</si>
  <si>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</si>
  <si>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</si>
  <si>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</si>
  <si>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</si>
  <si>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</si>
  <si>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</si>
  <si>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</si>
  <si>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</si>
  <si>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</si>
  <si>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</si>
  <si>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</si>
  <si>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</si>
  <si>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</si>
  <si>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</si>
  <si>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</si>
  <si>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</si>
  <si>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</si>
  <si>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</si>
  <si>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</si>
  <si>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</si>
  <si>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</si>
  <si>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</si>
  <si>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</si>
  <si>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</si>
  <si>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</si>
  <si>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</si>
  <si>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</si>
  <si>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</si>
  <si>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</si>
  <si>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</si>
  <si>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</si>
  <si>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</si>
  <si>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</si>
  <si>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</si>
  <si>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</si>
  <si>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</si>
  <si>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</si>
  <si>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</si>
  <si>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</si>
  <si>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</si>
  <si>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</si>
  <si>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</si>
  <si>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</si>
  <si>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</si>
  <si>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</si>
  <si>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</si>
  <si>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</si>
  <si>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</si>
  <si>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</si>
  <si>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</si>
  <si>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</si>
  <si>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</si>
  <si>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</si>
  <si>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</si>
  <si>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</si>
  <si>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</si>
  <si>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</si>
  <si>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</si>
  <si>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</si>
  <si>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</si>
  <si>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</si>
  <si>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</si>
  <si>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</si>
  <si>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</si>
  <si>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</si>
  <si>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</si>
  <si>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</si>
  <si>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</si>
  <si>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</si>
  <si>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</si>
  <si>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</si>
  <si>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</si>
  <si>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</si>
  <si>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</si>
  <si>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</si>
  <si>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</si>
  <si>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</si>
  <si>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</si>
  <si>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</si>
  <si>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</si>
  <si>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</si>
  <si>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</si>
  <si>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</si>
  <si>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</si>
  <si>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</si>
  <si>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</si>
  <si>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</si>
  <si>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</si>
  <si>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</si>
  <si>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</si>
  <si>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</si>
  <si>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</si>
  <si>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</si>
  <si>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</si>
  <si>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</si>
  <si>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</si>
  <si>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</si>
  <si>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</si>
  <si>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</si>
  <si>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</si>
  <si>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</si>
  <si>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</si>
  <si>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</si>
  <si>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</si>
  <si>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</si>
  <si>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</si>
  <si>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</si>
  <si>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</si>
  <si>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</si>
  <si>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</si>
  <si>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</si>
  <si>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</si>
  <si>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</si>
  <si>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</si>
  <si>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</si>
  <si>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</si>
  <si>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</si>
  <si>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</si>
  <si>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</si>
  <si>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</si>
  <si>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</si>
  <si>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</si>
  <si>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</si>
  <si>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</si>
  <si>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</si>
  <si>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</si>
  <si>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</si>
  <si>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</si>
  <si>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</si>
  <si>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</si>
  <si>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</si>
  <si>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</si>
  <si>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</si>
  <si>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</si>
  <si>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</si>
  <si>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</si>
  <si>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</si>
  <si>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</si>
  <si>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</si>
  <si>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</si>
  <si>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</si>
  <si>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</si>
  <si>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</si>
  <si>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</si>
  <si>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</si>
  <si>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</si>
  <si>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</si>
  <si>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</si>
  <si>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</si>
  <si>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</si>
  <si>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</si>
  <si>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</si>
  <si>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</si>
  <si>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</si>
  <si>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</si>
  <si>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</si>
  <si>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</si>
  <si>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</si>
  <si>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</si>
  <si>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</si>
  <si>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</si>
  <si>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</si>
  <si>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</si>
  <si>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</si>
  <si>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</si>
  <si>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</si>
  <si>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</si>
  <si>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</si>
  <si>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</si>
  <si>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</si>
  <si>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</si>
  <si>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</si>
  <si>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</si>
  <si>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</si>
  <si>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</si>
  <si>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</si>
  <si>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</si>
  <si>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</si>
  <si>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</si>
  <si>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</si>
  <si>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</si>
  <si>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</si>
  <si>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</si>
  <si>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</si>
  <si>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</si>
  <si>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</si>
  <si>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</si>
  <si>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</si>
  <si>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</si>
  <si>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</si>
  <si>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</si>
  <si>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</si>
  <si>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</si>
  <si>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</si>
  <si>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</si>
  <si>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</si>
  <si>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</si>
  <si>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</si>
  <si>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</si>
  <si>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</si>
  <si>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</si>
  <si>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</si>
  <si>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</si>
  <si>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</si>
  <si>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</si>
  <si>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</si>
  <si>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</si>
  <si>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</si>
  <si>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</si>
  <si>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</si>
  <si>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</si>
  <si>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</si>
  <si>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</si>
  <si>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</si>
  <si>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</si>
  <si>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</si>
  <si>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</si>
  <si>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</si>
  <si>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</si>
  <si>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</si>
  <si>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</si>
  <si>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</si>
  <si>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</si>
  <si>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</si>
  <si>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</si>
  <si>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</si>
  <si>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</si>
  <si>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</si>
  <si>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</si>
  <si>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</si>
  <si>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</si>
  <si>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</si>
  <si>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</si>
  <si>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</si>
  <si>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</si>
  <si>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</si>
  <si>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</si>
  <si>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</si>
  <si>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</si>
  <si>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</si>
  <si>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</si>
  <si>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</si>
  <si>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</si>
  <si>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</si>
  <si>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</si>
  <si>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</si>
  <si>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</si>
  <si>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</si>
  <si>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</si>
  <si>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</si>
  <si>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</si>
  <si>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</si>
  <si>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</si>
  <si>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</si>
  <si>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</si>
  <si>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</si>
  <si>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</si>
  <si>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</si>
  <si>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</si>
  <si>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</si>
  <si>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</si>
  <si>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</si>
  <si>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</si>
  <si>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</si>
  <si>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</si>
  <si>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</si>
  <si>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</si>
  <si>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</si>
  <si>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</si>
  <si>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</si>
  <si>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</si>
  <si>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</si>
  <si>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</si>
  <si>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</si>
  <si>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</si>
  <si>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</si>
  <si>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</si>
  <si>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</si>
  <si>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</si>
  <si>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</si>
  <si>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</si>
  <si>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</si>
  <si>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</si>
  <si>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</si>
  <si>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</si>
  <si>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</si>
  <si>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</si>
  <si>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</si>
  <si>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</si>
  <si>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</si>
  <si>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</si>
  <si>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</si>
  <si>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</si>
  <si>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</si>
  <si>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</si>
  <si>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</si>
  <si>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</si>
  <si>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</si>
  <si>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</si>
  <si>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</si>
  <si>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</si>
  <si>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</si>
  <si>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</si>
  <si>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</si>
  <si>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</si>
  <si>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</si>
  <si>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</si>
  <si>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</si>
  <si>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</si>
  <si>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</si>
  <si>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</si>
  <si>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</si>
  <si>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</si>
  <si>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</si>
  <si>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</si>
  <si>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</si>
  <si>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</si>
  <si>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</si>
  <si>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</si>
  <si>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</si>
  <si>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</si>
  <si>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</si>
  <si>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</si>
  <si>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</si>
  <si>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</si>
  <si>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</si>
  <si>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</si>
  <si>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</si>
  <si>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</si>
  <si>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</si>
  <si>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</si>
  <si>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</si>
  <si>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</si>
  <si>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</si>
  <si>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</si>
  <si>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</si>
  <si>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</si>
  <si>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</si>
  <si>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</si>
  <si>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</si>
  <si>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</si>
  <si>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</si>
  <si>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</si>
  <si>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</si>
  <si>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</si>
  <si>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</si>
  <si>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</si>
  <si>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</si>
  <si>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</si>
  <si>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</si>
  <si>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</si>
  <si>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</si>
  <si>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</si>
  <si>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</si>
  <si>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</si>
  <si>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</si>
  <si>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</si>
  <si>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</si>
  <si>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</si>
  <si>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</si>
  <si>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</si>
  <si>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</si>
  <si>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</si>
  <si>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</si>
  <si>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</si>
  <si>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</si>
  <si>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</si>
  <si>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</si>
  <si>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</si>
  <si>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</si>
  <si>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</si>
  <si>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</si>
  <si>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</si>
  <si>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</si>
  <si>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</si>
  <si>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</si>
  <si>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</si>
  <si>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</si>
  <si>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</si>
  <si>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</si>
  <si>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</si>
  <si>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</si>
  <si>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</si>
  <si>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</si>
  <si>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</si>
  <si>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</si>
  <si>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</si>
  <si>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</si>
  <si>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</si>
  <si>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</si>
  <si>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</si>
  <si>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</si>
  <si>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</si>
  <si>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</si>
  <si>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</si>
  <si>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</si>
  <si>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</si>
  <si>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</si>
  <si>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</si>
  <si>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</si>
  <si>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</si>
  <si>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</si>
  <si>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</si>
  <si>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</si>
  <si>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</si>
  <si>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</si>
  <si>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</si>
  <si>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</si>
  <si>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</si>
  <si>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</si>
  <si>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</si>
  <si>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</si>
  <si>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</si>
  <si>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</si>
  <si>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</si>
  <si>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</si>
  <si>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</si>
  <si>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</si>
  <si>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</si>
  <si>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</si>
  <si>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</si>
  <si>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</si>
  <si>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</si>
  <si>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</si>
  <si>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</si>
  <si>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</si>
  <si>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</si>
  <si>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</si>
  <si>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</si>
  <si>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</si>
  <si>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</si>
  <si>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</si>
  <si>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</si>
  <si>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</si>
  <si>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</si>
  <si>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</si>
  <si>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</si>
  <si>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</si>
  <si>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</si>
  <si>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</si>
  <si>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</si>
  <si>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</si>
  <si>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</si>
  <si>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</si>
  <si>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</si>
  <si>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</si>
  <si>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</si>
  <si>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</si>
  <si>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</si>
  <si>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</si>
  <si>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</si>
  <si>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</si>
  <si>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</si>
  <si>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</si>
  <si>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</si>
  <si>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</si>
  <si>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</si>
  <si>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</si>
  <si>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</si>
  <si>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</si>
  <si>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</si>
  <si>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</si>
  <si>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</si>
  <si>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</si>
  <si>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</si>
  <si>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</si>
  <si>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</si>
  <si>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</si>
  <si>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</si>
  <si>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</si>
  <si>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</si>
  <si>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</si>
  <si>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</si>
  <si>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</si>
  <si>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</si>
  <si>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</si>
  <si>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</si>
  <si>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</si>
  <si>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</si>
  <si>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</si>
  <si>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</si>
  <si>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</si>
  <si>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</si>
  <si>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</si>
  <si>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</si>
  <si>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</si>
  <si>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</si>
  <si>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</si>
  <si>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</si>
  <si>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</si>
  <si>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</si>
  <si>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</si>
  <si>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</si>
  <si>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</si>
  <si>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</si>
  <si>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</si>
  <si>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</si>
  <si>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</si>
  <si>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</si>
  <si>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</si>
  <si>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</si>
  <si>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</si>
  <si>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</si>
  <si>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</si>
  <si>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</si>
  <si>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</si>
  <si>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</si>
  <si>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</si>
  <si>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</si>
  <si>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</si>
  <si>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</si>
  <si>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</si>
  <si>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</si>
  <si>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</si>
  <si>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</si>
  <si>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</si>
  <si>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</si>
  <si>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</si>
  <si>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</si>
  <si>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</si>
  <si>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</si>
  <si>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</si>
  <si>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</si>
  <si>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</si>
  <si>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</si>
  <si>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</si>
  <si>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</si>
  <si>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</si>
  <si>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</si>
  <si>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</si>
  <si>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</si>
  <si>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</si>
  <si>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</si>
  <si>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</si>
  <si>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</si>
  <si>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</si>
  <si>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</si>
  <si>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</si>
  <si>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</si>
  <si>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</si>
  <si>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</si>
  <si>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</si>
  <si>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</si>
  <si>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</si>
  <si>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</si>
  <si>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</si>
  <si>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</si>
  <si>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</si>
  <si>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</si>
  <si>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</si>
  <si>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</si>
  <si>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</si>
  <si>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</si>
  <si>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</si>
  <si>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</si>
  <si>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</si>
  <si>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</si>
  <si>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</si>
  <si>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</si>
  <si>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</si>
  <si>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</si>
  <si>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</si>
  <si>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</si>
  <si>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</si>
  <si>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</si>
  <si>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</si>
  <si>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</si>
  <si>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</si>
  <si>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</si>
  <si>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</si>
  <si>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</si>
  <si>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</si>
  <si>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</si>
  <si>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</si>
  <si>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</si>
  <si>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</si>
  <si>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</si>
  <si>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</si>
  <si>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</si>
  <si>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</si>
  <si>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</si>
  <si>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</si>
  <si>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</si>
  <si>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</si>
  <si>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</si>
  <si>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</si>
  <si>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</si>
  <si>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</si>
  <si>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</si>
  <si>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</si>
  <si>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</si>
  <si>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</si>
  <si>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</si>
  <si>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</si>
  <si>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</si>
  <si>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</si>
  <si>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</si>
  <si>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</si>
  <si>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</si>
  <si>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</si>
  <si>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</si>
  <si>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</si>
  <si>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</si>
  <si>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</si>
  <si>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</si>
  <si>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</si>
  <si>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</si>
  <si>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</si>
  <si>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</si>
  <si>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</si>
  <si>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</si>
  <si>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</si>
  <si>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</si>
  <si>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</si>
  <si>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</si>
  <si>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</si>
  <si>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</si>
  <si>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</si>
  <si>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</si>
  <si>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</si>
  <si>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</si>
  <si>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</si>
  <si>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</si>
  <si>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</si>
  <si>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</si>
  <si>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</si>
  <si>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</si>
  <si>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</si>
  <si>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</si>
  <si>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</si>
  <si>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</si>
  <si>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</si>
  <si>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</si>
  <si>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</si>
  <si>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</si>
  <si>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</si>
  <si>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</si>
  <si>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</si>
  <si>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</si>
  <si>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</si>
  <si>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</si>
  <si>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</si>
  <si>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</si>
  <si>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</si>
  <si>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</si>
  <si>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</si>
  <si>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</si>
  <si>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</si>
  <si>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</si>
  <si>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</si>
  <si>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</si>
  <si>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</si>
  <si>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</si>
  <si>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</si>
  <si>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</si>
  <si>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</si>
  <si>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</si>
  <si>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</si>
  <si>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</si>
  <si>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</si>
  <si>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</si>
  <si>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</si>
  <si>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</si>
  <si>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</si>
  <si>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</si>
  <si>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</si>
  <si>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</si>
  <si>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</si>
  <si>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</si>
  <si>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</si>
  <si>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</si>
  <si>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</si>
  <si>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</si>
  <si>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</si>
  <si>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</si>
  <si>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</si>
  <si>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</si>
  <si>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</si>
  <si>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</si>
  <si>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</si>
  <si>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</si>
  <si>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</si>
  <si>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</si>
  <si>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</si>
  <si>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</si>
  <si>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</si>
  <si>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</si>
  <si>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</si>
  <si>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</si>
  <si>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</si>
  <si>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</si>
  <si>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</si>
  <si>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</si>
  <si>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</si>
  <si>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</si>
  <si>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</si>
  <si>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</si>
  <si>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</si>
  <si>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</si>
  <si>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</si>
  <si>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</si>
  <si>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</si>
  <si>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</si>
  <si>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</si>
  <si>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</si>
  <si>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</si>
  <si>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</si>
  <si>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</si>
  <si>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</si>
  <si>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</si>
  <si>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</si>
  <si>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</si>
  <si>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</si>
  <si>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</si>
  <si>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</si>
  <si>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</si>
  <si>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</si>
  <si>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</si>
  <si>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</si>
  <si>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</si>
  <si>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</si>
  <si>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</si>
  <si>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</si>
  <si>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</si>
  <si>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</si>
  <si>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</si>
  <si>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</si>
  <si>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</si>
  <si>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</si>
  <si>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</si>
  <si>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</si>
  <si>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</si>
  <si>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</si>
  <si>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</si>
  <si>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</si>
  <si>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</si>
  <si>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</si>
  <si>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</si>
  <si>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</si>
  <si>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</si>
  <si>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</si>
  <si>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</si>
  <si>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</si>
  <si>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</si>
  <si>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</si>
  <si>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</si>
  <si>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</si>
  <si>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</si>
  <si>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</si>
  <si>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</si>
  <si>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</si>
  <si>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</si>
  <si>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</si>
  <si>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</si>
  <si>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</si>
  <si>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</si>
  <si>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</si>
  <si>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</si>
  <si>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</si>
  <si>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</si>
  <si>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</si>
  <si>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</si>
  <si>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</si>
  <si>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</si>
  <si>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</si>
  <si>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</si>
  <si>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</si>
  <si>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</si>
  <si>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</si>
  <si>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</si>
  <si>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</si>
  <si>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</si>
  <si>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</si>
  <si>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</si>
  <si>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</si>
  <si>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</si>
  <si>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</si>
  <si>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</si>
  <si>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</si>
  <si>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</si>
  <si>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</si>
  <si>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</si>
  <si>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</si>
  <si>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</si>
  <si>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</si>
  <si>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</si>
  <si>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</si>
  <si>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</si>
  <si>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</si>
  <si>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</si>
  <si>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</si>
  <si>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</si>
  <si>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</si>
  <si>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</si>
  <si>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</si>
  <si>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</si>
  <si>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</si>
  <si>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</si>
  <si>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</si>
  <si>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</si>
  <si>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</si>
  <si>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</si>
  <si>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</si>
  <si>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</si>
  <si>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</si>
  <si>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</si>
  <si>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</si>
  <si>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</si>
  <si>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</si>
  <si>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</si>
  <si>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</si>
  <si>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</si>
  <si>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</si>
  <si>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</si>
  <si>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</si>
  <si>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</si>
  <si>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</si>
  <si>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</si>
  <si>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</si>
  <si>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</si>
  <si>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</si>
  <si>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</si>
  <si>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</si>
  <si>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</si>
  <si>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</si>
  <si>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</si>
  <si>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</si>
  <si>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</si>
  <si>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</si>
  <si>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</si>
  <si>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</si>
  <si>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</si>
  <si>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</si>
  <si>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</si>
  <si>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</si>
  <si>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</si>
  <si>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</si>
  <si>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</si>
  <si>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</si>
  <si>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</si>
  <si>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</si>
  <si>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</si>
  <si>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</si>
  <si>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</si>
  <si>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</si>
  <si>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</si>
  <si>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</si>
  <si>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</si>
  <si>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</si>
  <si>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</si>
  <si>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</si>
  <si>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</si>
  <si>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</si>
  <si>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</si>
  <si>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</si>
  <si>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</si>
  <si>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</si>
  <si>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</si>
  <si>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</si>
  <si>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</si>
  <si>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</si>
  <si>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</si>
  <si>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</si>
  <si>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</si>
  <si>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</si>
  <si>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</si>
  <si>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</si>
  <si>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</si>
  <si>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</si>
  <si>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</si>
  <si>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</si>
  <si>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</si>
  <si>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</si>
  <si>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</si>
  <si>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</si>
  <si>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</si>
  <si>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</si>
  <si>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</si>
  <si>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</si>
  <si>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</si>
  <si>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</si>
  <si>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</si>
  <si>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</si>
  <si>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</si>
  <si>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</si>
  <si>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</si>
  <si>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</si>
  <si>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</si>
  <si>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</si>
  <si>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</si>
  <si>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</si>
  <si>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</si>
  <si>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</si>
  <si>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</si>
  <si>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</si>
  <si>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</si>
  <si>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</si>
  <si>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</si>
  <si>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</si>
  <si>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</si>
  <si>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</si>
  <si>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</si>
  <si>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</si>
  <si>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</si>
  <si>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</si>
  <si>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</si>
  <si>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</si>
  <si>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</si>
  <si>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</si>
  <si>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</si>
  <si>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</si>
  <si>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</si>
  <si>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</si>
  <si>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</si>
  <si>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</si>
  <si>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</si>
  <si>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</si>
  <si>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</si>
  <si>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</si>
  <si>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</si>
  <si>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</si>
  <si>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</si>
  <si>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</si>
  <si>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</si>
  <si>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</si>
  <si>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</si>
  <si>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</si>
  <si>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</si>
  <si>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</si>
  <si>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</si>
  <si>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</si>
  <si>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</si>
  <si>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</si>
  <si>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</si>
  <si>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</si>
  <si>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</si>
  <si>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</si>
  <si>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</si>
  <si>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</si>
  <si>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</si>
  <si>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</si>
  <si>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</si>
  <si>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</si>
  <si>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</si>
  <si>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</si>
  <si>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</si>
  <si>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</si>
  <si>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</si>
  <si>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</si>
  <si>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</si>
  <si>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</si>
  <si>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</si>
  <si>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</si>
  <si>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</si>
  <si>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</si>
  <si>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</si>
  <si>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</si>
  <si>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</si>
  <si>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</si>
  <si>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</si>
  <si>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</si>
  <si>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</si>
  <si>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</si>
  <si>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</si>
  <si>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</si>
  <si>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</si>
  <si>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</si>
  <si>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</si>
  <si>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</si>
  <si>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</si>
  <si>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</si>
  <si>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</si>
  <si>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</si>
  <si>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</si>
  <si>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</si>
  <si>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</si>
  <si>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</si>
  <si>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</si>
  <si>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</si>
  <si>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</si>
  <si>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</si>
  <si>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</si>
  <si>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</si>
  <si>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</si>
  <si>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</si>
  <si>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</si>
  <si>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</si>
  <si>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</si>
  <si>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</si>
  <si>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</si>
  <si>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</si>
  <si>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</si>
  <si>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</si>
  <si>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</si>
  <si>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</si>
  <si>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</si>
  <si>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</si>
  <si>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</si>
  <si>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</si>
  <si>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</si>
  <si>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</si>
  <si>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</si>
  <si>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</si>
  <si>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</si>
  <si>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</si>
  <si>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</si>
  <si>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</si>
  <si>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</si>
  <si>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</si>
  <si>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</si>
  <si>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</si>
  <si>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</si>
  <si>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</si>
  <si>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</si>
  <si>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</si>
  <si>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</si>
  <si>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</si>
  <si>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</si>
  <si>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</si>
  <si>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</si>
  <si>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</si>
  <si>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</si>
  <si>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</si>
  <si>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</si>
  <si>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</si>
  <si>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</si>
  <si>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</si>
  <si>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</si>
  <si>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</si>
  <si>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</si>
  <si>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</si>
  <si>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</si>
  <si>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</si>
  <si>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</si>
  <si>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</si>
  <si>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</si>
  <si>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</si>
  <si>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</si>
  <si>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</si>
  <si>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</si>
  <si>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</si>
  <si>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</si>
  <si>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</si>
  <si>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</si>
  <si>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</si>
  <si>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</si>
  <si>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</si>
  <si>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</si>
  <si>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</si>
  <si>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</si>
  <si>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</si>
  <si>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</si>
  <si>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</si>
  <si>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</si>
  <si>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</si>
  <si>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</si>
  <si>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</si>
  <si>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</si>
  <si>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</si>
  <si>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</si>
  <si>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</si>
  <si>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</si>
  <si>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</si>
  <si>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</si>
  <si>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</si>
  <si>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</si>
  <si>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</si>
  <si>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</si>
  <si>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</si>
  <si>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</si>
  <si>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</si>
  <si>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</si>
  <si>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</si>
  <si>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</si>
  <si>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</si>
  <si>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</si>
  <si>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</si>
  <si>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</si>
  <si>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</si>
  <si>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</si>
  <si>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</si>
  <si>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</si>
  <si>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</si>
  <si>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</si>
  <si>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</si>
  <si>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</si>
  <si>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</si>
  <si>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</si>
  <si>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</si>
  <si>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</si>
  <si>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</si>
  <si>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</si>
  <si>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</si>
  <si>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</si>
  <si>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</si>
  <si>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</si>
  <si>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</si>
  <si>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</si>
  <si>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</si>
  <si>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</si>
  <si>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</si>
  <si>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</si>
  <si>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</si>
  <si>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</si>
  <si>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</si>
  <si>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</si>
  <si>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</si>
  <si>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</si>
  <si>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</si>
  <si>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</si>
  <si>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</si>
  <si>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</si>
  <si>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</si>
  <si>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</si>
  <si>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</si>
  <si>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</si>
  <si>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</si>
  <si>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</si>
  <si>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</si>
  <si>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</si>
  <si>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</si>
  <si>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</si>
  <si>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</si>
  <si>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</si>
  <si>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</si>
  <si>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</si>
  <si>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</si>
  <si>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</si>
  <si>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</si>
  <si>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</si>
  <si>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</si>
  <si>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</si>
  <si>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</si>
  <si>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</si>
  <si>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</si>
  <si>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</si>
  <si>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</si>
  <si>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</si>
  <si>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</si>
  <si>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</si>
  <si>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</si>
  <si>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</si>
  <si>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</si>
  <si>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</si>
  <si>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</si>
  <si>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</si>
  <si>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</si>
  <si>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</si>
  <si>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</si>
  <si>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</si>
  <si>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</si>
  <si>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</si>
  <si>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</si>
  <si>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</si>
  <si>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</si>
  <si>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</si>
  <si>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</si>
  <si>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</si>
  <si>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</si>
  <si>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</si>
  <si>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</si>
  <si>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</si>
  <si>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</si>
  <si>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</si>
  <si>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</si>
  <si>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</si>
  <si>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</si>
  <si>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</si>
  <si>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</si>
  <si>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</si>
  <si>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</si>
  <si>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</si>
  <si>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</si>
  <si>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</si>
  <si>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</si>
  <si>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</si>
  <si>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</si>
  <si>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</si>
  <si>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</si>
  <si>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</si>
  <si>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</si>
  <si>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</si>
  <si>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</si>
  <si>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</si>
  <si>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</si>
  <si>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</si>
  <si>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</si>
  <si>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</si>
  <si>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</si>
  <si>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</si>
  <si>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</si>
  <si>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</si>
  <si>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</si>
  <si>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</si>
  <si>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</si>
  <si>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</si>
  <si>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</si>
  <si>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</si>
  <si>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</si>
  <si>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</si>
  <si>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</si>
  <si>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</si>
  <si>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</si>
  <si>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</si>
  <si>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</si>
  <si>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</si>
  <si>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</si>
  <si>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</si>
  <si>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</si>
  <si>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</si>
  <si>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</si>
  <si>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</si>
  <si>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</si>
  <si>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</si>
  <si>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</si>
  <si>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</si>
  <si>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</si>
  <si>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</si>
  <si>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</si>
  <si>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</si>
  <si>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</si>
  <si>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</si>
  <si>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</si>
  <si>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</si>
  <si>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</si>
  <si>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</si>
  <si>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</si>
  <si>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</si>
  <si>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</si>
  <si>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</si>
  <si>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</si>
  <si>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</si>
  <si>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</si>
  <si>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</si>
  <si>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</si>
  <si>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</si>
  <si>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</si>
  <si>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</si>
  <si>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</si>
  <si>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</si>
  <si>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</si>
  <si>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</si>
  <si>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</si>
  <si>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</si>
  <si>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</si>
  <si>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</si>
  <si>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</si>
  <si>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</si>
  <si>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</si>
  <si>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</si>
  <si>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</si>
  <si>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</si>
  <si>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</si>
  <si>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</si>
  <si>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</si>
  <si>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</si>
  <si>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</si>
  <si>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</si>
  <si>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</si>
  <si>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</si>
  <si>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</si>
  <si>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</si>
  <si>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</si>
  <si>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</si>
  <si>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</si>
  <si>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</si>
  <si>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</si>
  <si>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</si>
  <si>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</si>
  <si>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</si>
  <si>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</si>
  <si>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</si>
  <si>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</si>
  <si>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</si>
  <si>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</si>
  <si>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</si>
  <si>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</si>
  <si>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</si>
  <si>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</si>
  <si>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</si>
  <si>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</si>
  <si>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</si>
  <si>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</si>
  <si>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</si>
  <si>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</si>
  <si>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</si>
  <si>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</si>
  <si>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</si>
  <si>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</si>
  <si>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</si>
  <si>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</si>
  <si>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</si>
  <si>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</si>
  <si>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</si>
  <si>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</si>
  <si>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</si>
  <si>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</si>
  <si>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</si>
  <si>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</si>
  <si>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</si>
  <si>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</si>
  <si>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</si>
  <si>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</si>
  <si>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</si>
  <si>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</si>
  <si>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</si>
  <si>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</si>
  <si>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</si>
  <si>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</si>
  <si>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</si>
  <si>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</si>
  <si>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</si>
  <si>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</si>
  <si>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</si>
  <si>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</si>
  <si>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</si>
  <si>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</si>
  <si>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</si>
  <si>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</si>
  <si>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</si>
  <si>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</si>
  <si>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</si>
  <si>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</si>
  <si>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</si>
  <si>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</si>
  <si>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</si>
  <si>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</si>
  <si>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</si>
  <si>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</si>
  <si>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</si>
  <si>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</si>
  <si>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</si>
  <si>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</si>
  <si>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</si>
  <si>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</si>
  <si>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</si>
  <si>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</si>
  <si>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</si>
  <si>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</si>
  <si>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</si>
  <si>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</si>
  <si>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</si>
  <si>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</si>
  <si>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</si>
  <si>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</si>
  <si>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</si>
  <si>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</si>
  <si>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</si>
  <si>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</si>
  <si>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</si>
  <si>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</si>
  <si>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</si>
  <si>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</si>
  <si>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</si>
  <si>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</si>
  <si>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</si>
  <si>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</si>
  <si>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</si>
  <si>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</si>
  <si>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</si>
  <si>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</si>
  <si>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</si>
  <si>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</si>
  <si>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</si>
  <si>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</si>
  <si>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</si>
  <si>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</si>
  <si>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</si>
  <si>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</si>
  <si>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</si>
  <si>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</si>
  <si>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</si>
  <si>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</si>
  <si>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</si>
  <si>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</si>
  <si>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</si>
  <si>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</si>
  <si>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</si>
  <si>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</si>
  <si>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</si>
  <si>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</si>
  <si>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</si>
  <si>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</si>
  <si>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</si>
  <si>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</si>
  <si>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</si>
  <si>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</si>
  <si>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</si>
  <si>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</si>
  <si>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</si>
  <si>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</si>
  <si>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</si>
  <si>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</si>
  <si>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</si>
  <si>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</si>
  <si>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</si>
  <si>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</si>
  <si>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</si>
  <si>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</si>
  <si>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</si>
  <si>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</si>
  <si>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</si>
  <si>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</si>
  <si>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</si>
  <si>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</si>
  <si>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</si>
  <si>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</si>
  <si>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</si>
  <si>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</si>
  <si>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</si>
  <si>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</si>
  <si>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</si>
  <si>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</si>
  <si>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</si>
  <si>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</si>
  <si>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</si>
  <si>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</si>
  <si>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</si>
  <si>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</si>
  <si>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</si>
  <si>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</si>
  <si>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</si>
  <si>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</si>
  <si>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</si>
  <si>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</si>
  <si>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</si>
  <si>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</si>
  <si>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</si>
  <si>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</si>
  <si>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</si>
  <si>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</si>
  <si>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</si>
  <si>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</si>
  <si>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</si>
  <si>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</si>
  <si>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</si>
  <si>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</si>
  <si>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</si>
  <si>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</si>
  <si>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</si>
  <si>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</si>
  <si>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</si>
  <si>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</si>
  <si>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</si>
  <si>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</si>
  <si>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</si>
  <si>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</si>
  <si>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</si>
  <si>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</si>
  <si>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</si>
  <si>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</si>
  <si>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</si>
  <si>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</si>
  <si>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</si>
  <si>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</si>
  <si>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</si>
  <si>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</si>
  <si>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</si>
  <si>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</si>
  <si>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</si>
  <si>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</si>
  <si>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</si>
  <si>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</si>
  <si>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</si>
  <si>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</si>
  <si>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</si>
  <si>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</si>
  <si>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</si>
  <si>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</si>
  <si>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</si>
  <si>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</si>
  <si>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</si>
  <si>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</si>
  <si>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</si>
  <si>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</si>
  <si>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</si>
  <si>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</si>
  <si>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</si>
  <si>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</si>
  <si>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</si>
  <si>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</si>
  <si>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</si>
  <si>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</si>
  <si>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</si>
  <si>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</si>
  <si>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</si>
  <si>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</si>
  <si>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</si>
  <si>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</si>
  <si>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</si>
  <si>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</si>
  <si>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</si>
  <si>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</si>
  <si>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</si>
  <si>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</si>
  <si>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</si>
  <si>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</si>
  <si>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</si>
  <si>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</si>
  <si>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</si>
  <si>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</si>
  <si>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</si>
  <si>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</si>
  <si>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</si>
  <si>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</si>
  <si>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</si>
  <si>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</si>
  <si>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</si>
  <si>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</si>
  <si>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</si>
  <si>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</si>
  <si>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</si>
  <si>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</si>
  <si>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</si>
  <si>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</si>
  <si>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</si>
  <si>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</si>
  <si>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</si>
  <si>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</si>
  <si>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</si>
  <si>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</si>
  <si>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</si>
  <si>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</si>
  <si>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</si>
  <si>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</si>
  <si>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</si>
  <si>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</si>
  <si>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</si>
  <si>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</si>
  <si>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</si>
  <si>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</si>
  <si>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</si>
  <si>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</si>
  <si>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</si>
  <si>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</si>
  <si>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</si>
  <si>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</si>
  <si>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</si>
  <si>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</si>
  <si>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</si>
  <si>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</si>
  <si>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</si>
  <si>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</si>
  <si>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</si>
  <si>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</si>
  <si>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</si>
  <si>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</si>
  <si>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</si>
  <si>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</si>
  <si>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</si>
  <si>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</si>
  <si>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</si>
  <si>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</si>
  <si>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</si>
  <si>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</si>
  <si>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</si>
  <si>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</si>
  <si>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</si>
  <si>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</si>
  <si>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</si>
  <si>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</si>
  <si>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</si>
  <si>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</si>
  <si>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</si>
  <si>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</si>
  <si>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</si>
  <si>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</si>
  <si>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</si>
  <si>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</si>
  <si>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</si>
  <si>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</si>
  <si>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</si>
  <si>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</si>
  <si>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</si>
  <si>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</si>
  <si>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</si>
  <si>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</si>
  <si>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</si>
  <si>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</si>
  <si>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</si>
  <si>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</si>
  <si>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</si>
  <si>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</si>
  <si>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</si>
  <si>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</si>
  <si>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</si>
  <si>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</si>
  <si>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</si>
  <si>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</si>
  <si>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</si>
  <si>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</si>
  <si>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</si>
  <si>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</si>
  <si>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</si>
  <si>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</si>
  <si>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</si>
  <si>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</si>
  <si>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</si>
  <si>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</si>
  <si>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</si>
  <si>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</si>
  <si>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</si>
  <si>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</si>
  <si>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</si>
  <si>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</si>
  <si>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</si>
  <si>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</si>
  <si>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</si>
  <si>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</si>
  <si>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</si>
  <si>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</si>
  <si>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</si>
  <si>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</si>
  <si>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</si>
  <si>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</si>
  <si>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</si>
  <si>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</si>
  <si>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</si>
  <si>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</si>
  <si>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</si>
  <si>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</si>
  <si>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</si>
  <si>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</si>
  <si>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</si>
  <si>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</si>
  <si>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</si>
  <si>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</si>
  <si>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</si>
  <si>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</si>
  <si>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</si>
  <si>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</si>
  <si>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</si>
  <si>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</si>
  <si>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</si>
  <si>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</si>
  <si>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</si>
  <si>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</si>
  <si>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</si>
  <si>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</si>
  <si>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</si>
  <si>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</si>
  <si>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</si>
  <si>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</si>
  <si>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</si>
  <si>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</si>
  <si>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</si>
  <si>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</si>
  <si>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</si>
  <si>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</si>
  <si>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</si>
  <si>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</si>
  <si>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</si>
  <si>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</si>
  <si>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</si>
  <si>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</si>
  <si>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</si>
  <si>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</si>
  <si>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</si>
  <si>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</si>
  <si>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</si>
  <si>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</si>
  <si>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</si>
  <si>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</si>
  <si>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</si>
  <si>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</si>
  <si>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</si>
  <si>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</si>
  <si>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</si>
  <si>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</si>
  <si>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</si>
  <si>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</si>
  <si>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</si>
  <si>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</si>
  <si>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</si>
  <si>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</si>
  <si>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</si>
  <si>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</si>
  <si>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</si>
  <si>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</si>
  <si>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</si>
  <si>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</si>
  <si>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</si>
  <si>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</si>
  <si>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</si>
  <si>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</si>
  <si>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</si>
  <si>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</si>
  <si>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</si>
  <si>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</si>
  <si>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</si>
  <si>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</si>
  <si>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</si>
  <si>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</si>
  <si>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</si>
  <si>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</si>
  <si>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</si>
  <si>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</si>
  <si>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</si>
  <si>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</si>
  <si>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</si>
  <si>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</si>
  <si>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</si>
  <si>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</si>
  <si>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</si>
  <si>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</si>
  <si>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</si>
  <si>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</si>
  <si>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</si>
  <si>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</si>
  <si>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</si>
  <si>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</si>
  <si>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</si>
  <si>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</si>
  <si>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</si>
  <si>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</si>
  <si>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</si>
  <si>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</si>
  <si>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</si>
  <si>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</si>
  <si>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</si>
  <si>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</si>
  <si>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</si>
  <si>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</si>
  <si>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</si>
  <si>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</si>
  <si>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</si>
  <si>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</si>
  <si>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</si>
  <si>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</si>
  <si>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</si>
  <si>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</si>
  <si>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</si>
  <si>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</si>
  <si>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</si>
  <si>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</si>
  <si>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</si>
  <si>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</si>
  <si>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</si>
  <si>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</si>
  <si>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</si>
  <si>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</si>
  <si>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</si>
  <si>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</si>
  <si>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</si>
  <si>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</si>
  <si>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</si>
  <si>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</si>
  <si>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</si>
  <si>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</si>
  <si>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</si>
  <si>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</si>
  <si>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</si>
  <si>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</si>
  <si>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</si>
  <si>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</si>
  <si>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</si>
  <si>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</si>
  <si>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</si>
  <si>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</si>
  <si>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</si>
  <si>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</si>
  <si>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</si>
  <si>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</si>
  <si>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</si>
  <si>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</si>
  <si>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</si>
  <si>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</si>
  <si>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</si>
  <si>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</si>
  <si>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</si>
  <si>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</si>
  <si>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</si>
  <si>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</si>
  <si>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</si>
  <si>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</si>
  <si>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</si>
  <si>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</si>
  <si>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</si>
  <si>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</si>
  <si>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</si>
  <si>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</si>
  <si>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</si>
  <si>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</si>
  <si>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</si>
  <si>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</si>
  <si>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</si>
  <si>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</si>
  <si>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</si>
  <si>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</si>
  <si>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</si>
  <si>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</si>
  <si>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</si>
  <si>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</si>
  <si>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</si>
  <si>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</si>
  <si>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</si>
  <si>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</si>
  <si>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</si>
  <si>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</si>
  <si>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</si>
  <si>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</si>
  <si>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</si>
  <si>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</si>
  <si>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</si>
  <si>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</si>
  <si>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</si>
  <si>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</si>
  <si>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</si>
  <si>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</si>
  <si>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</si>
  <si>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</si>
  <si>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</si>
  <si>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</si>
  <si>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</si>
  <si>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</si>
  <si>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</si>
  <si>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</si>
  <si>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</si>
  <si>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</si>
  <si>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</si>
  <si>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</si>
  <si>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</si>
  <si>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</si>
  <si>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</si>
  <si>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</si>
  <si>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</si>
  <si>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</si>
  <si>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</si>
  <si>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</si>
  <si>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</si>
  <si>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</si>
  <si>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</si>
  <si>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</si>
  <si>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</si>
  <si>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</si>
  <si>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</si>
  <si>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</si>
  <si>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</si>
  <si>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</si>
  <si>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</si>
  <si>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</si>
  <si>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</si>
  <si>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</si>
  <si>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</si>
  <si>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</si>
  <si>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</si>
  <si>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</si>
  <si>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</si>
  <si>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</si>
  <si>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</si>
  <si>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</si>
  <si>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</si>
  <si>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</si>
  <si>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</si>
  <si>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</si>
  <si>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</si>
  <si>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</si>
  <si>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</si>
  <si>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</si>
  <si>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</si>
  <si>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</si>
  <si>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</si>
  <si>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</si>
  <si>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</si>
  <si>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</si>
  <si>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</si>
  <si>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</si>
  <si>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</si>
  <si>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</si>
  <si>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</si>
  <si>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</si>
  <si>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</si>
  <si>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</si>
  <si>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</si>
  <si>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</si>
  <si>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</si>
  <si>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</si>
  <si>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</si>
  <si>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</si>
  <si>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</si>
  <si>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</si>
  <si>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</si>
  <si>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</si>
  <si>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</si>
  <si>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</si>
  <si>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</si>
  <si>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</si>
  <si>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</si>
  <si>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</si>
  <si>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</si>
  <si>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</si>
  <si>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</si>
  <si>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</si>
  <si>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</si>
  <si>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</si>
  <si>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</si>
  <si>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</si>
  <si>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</si>
  <si>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</si>
  <si>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</si>
  <si>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</si>
  <si>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</si>
  <si>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</si>
  <si>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</si>
  <si>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</si>
  <si>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</si>
  <si>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</si>
  <si>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</si>
  <si>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</si>
  <si>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</si>
  <si>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</si>
  <si>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</si>
  <si>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</si>
  <si>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</si>
  <si>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</si>
  <si>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</si>
  <si>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</si>
  <si>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</si>
  <si>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</si>
  <si>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</si>
  <si>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</si>
  <si>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</si>
  <si>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</si>
  <si>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</si>
  <si>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</si>
  <si>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</si>
  <si>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</si>
  <si>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</si>
  <si>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</si>
  <si>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</si>
  <si>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</si>
  <si>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</si>
  <si>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</si>
  <si>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</si>
  <si>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</si>
  <si>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</si>
  <si>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</si>
  <si>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</si>
  <si>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</si>
  <si>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</si>
  <si>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</si>
  <si>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</si>
  <si>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</si>
  <si>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</si>
  <si>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</si>
  <si>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</si>
  <si>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</si>
  <si>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</si>
  <si>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</si>
  <si>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</si>
  <si>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</si>
  <si>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</si>
  <si>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</si>
  <si>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</si>
  <si>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</si>
  <si>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</si>
  <si>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</si>
  <si>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</si>
  <si>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</si>
  <si>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</si>
  <si>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</si>
  <si>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</si>
  <si>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</si>
  <si>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</si>
  <si>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</si>
  <si>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</si>
  <si>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</si>
  <si>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</si>
  <si>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</si>
  <si>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</si>
  <si>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</si>
  <si>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</si>
  <si>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</si>
  <si>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</si>
  <si>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</si>
  <si>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</si>
  <si>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</si>
  <si>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</si>
  <si>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</si>
  <si>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</si>
  <si>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</si>
  <si>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</si>
  <si>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</si>
  <si>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</si>
  <si>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</si>
  <si>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</si>
  <si>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</si>
  <si>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</si>
  <si>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</si>
  <si>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</si>
  <si>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</si>
  <si>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</si>
  <si>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</si>
  <si>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</si>
  <si>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</si>
  <si>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</si>
  <si>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</si>
  <si>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</si>
  <si>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</si>
  <si>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</si>
  <si>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</si>
  <si>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</si>
  <si>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</si>
  <si>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</si>
  <si>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</si>
  <si>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</si>
  <si>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</si>
  <si>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</si>
  <si>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</si>
  <si>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</si>
  <si>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</si>
  <si>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</si>
  <si>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</si>
  <si>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</si>
  <si>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</si>
  <si>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</si>
  <si>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</si>
  <si>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</si>
  <si>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</si>
  <si>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</si>
  <si>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</si>
  <si>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</si>
  <si>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</si>
  <si>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</si>
  <si>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</si>
  <si>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</si>
  <si>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</si>
  <si>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</si>
  <si>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</si>
  <si>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</si>
  <si>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</si>
  <si>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</si>
  <si>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</si>
  <si>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</si>
  <si>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</si>
  <si>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</si>
  <si>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</si>
  <si>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</si>
  <si>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</si>
  <si>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</si>
  <si>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</si>
  <si>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</si>
  <si>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</si>
  <si>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</si>
  <si>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</si>
  <si>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</si>
  <si>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</si>
  <si>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</si>
  <si>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</si>
  <si>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</si>
  <si>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</si>
  <si>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</si>
  <si>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</si>
  <si>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</si>
  <si>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</si>
  <si>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</si>
  <si>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</si>
  <si>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</si>
  <si>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</si>
  <si>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</si>
  <si>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</si>
  <si>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</si>
  <si>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</si>
  <si>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</si>
  <si>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</si>
  <si>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</si>
  <si>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</si>
  <si>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</si>
  <si>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</si>
  <si>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</si>
  <si>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</si>
  <si>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</si>
  <si>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</si>
  <si>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</si>
  <si>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</si>
  <si>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</si>
  <si>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</si>
  <si>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</si>
  <si>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</si>
  <si>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</si>
  <si>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</si>
  <si>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</si>
  <si>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</si>
  <si>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</si>
  <si>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</si>
  <si>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</si>
  <si>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</si>
  <si>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</si>
  <si>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</si>
  <si>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</si>
  <si>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</si>
  <si>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</si>
  <si>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</si>
  <si>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</si>
  <si>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</si>
  <si>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</si>
  <si>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</si>
  <si>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</si>
  <si>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</si>
  <si>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</si>
  <si>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</si>
  <si>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</si>
  <si>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</si>
  <si>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</si>
  <si>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</si>
  <si>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</si>
  <si>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</si>
  <si>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</si>
  <si>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</si>
  <si>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</si>
  <si>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</si>
  <si>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</si>
  <si>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</si>
  <si>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</si>
  <si>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</si>
  <si>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</si>
  <si>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</si>
  <si>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</si>
  <si>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</si>
  <si>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</si>
  <si>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</si>
  <si>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</si>
  <si>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</si>
  <si>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</si>
  <si>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</si>
  <si>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</si>
  <si>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</si>
  <si>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</si>
  <si>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</si>
  <si>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</si>
  <si>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</si>
  <si>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</si>
  <si>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</si>
  <si>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</si>
  <si>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</si>
  <si>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</si>
  <si>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</si>
  <si>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</si>
  <si>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</si>
  <si>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</si>
  <si>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</si>
  <si>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</si>
  <si>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</si>
  <si>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</si>
  <si>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</si>
  <si>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</si>
  <si>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</si>
  <si>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</si>
  <si>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</si>
  <si>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</si>
  <si>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</si>
  <si>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</si>
  <si>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</si>
  <si>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</si>
  <si>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</si>
  <si>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</si>
  <si>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</si>
  <si>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</si>
  <si>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</si>
  <si>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</si>
  <si>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</si>
  <si>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</si>
  <si>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</si>
  <si>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</si>
  <si>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</si>
  <si>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</si>
  <si>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</si>
  <si>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</si>
  <si>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</si>
  <si>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</si>
  <si>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</si>
  <si>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</si>
  <si>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</si>
  <si>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</si>
  <si>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</si>
  <si>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</si>
  <si>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</si>
  <si>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</si>
  <si>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</si>
  <si>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</si>
  <si>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</si>
  <si>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</si>
  <si>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</si>
  <si>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</si>
  <si>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</si>
  <si>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</si>
  <si>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</si>
  <si>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</si>
  <si>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</si>
  <si>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</si>
  <si>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</si>
  <si>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</si>
  <si>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</si>
  <si>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</si>
  <si>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</si>
  <si>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</si>
  <si>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</si>
  <si>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</si>
  <si>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</si>
  <si>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</si>
  <si>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</si>
  <si>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</si>
  <si>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</si>
  <si>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</si>
  <si>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</si>
  <si>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</si>
  <si>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</si>
  <si>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</si>
  <si>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</si>
  <si>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</si>
  <si>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</si>
  <si>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</si>
  <si>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</si>
  <si>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</si>
  <si>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</si>
  <si>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</si>
  <si>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</si>
  <si>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</si>
  <si>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</si>
  <si>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</si>
  <si>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</si>
  <si>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</si>
  <si>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</si>
  <si>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</si>
  <si>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</si>
  <si>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</si>
  <si>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</si>
  <si>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</si>
  <si>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</si>
  <si>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</si>
  <si>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</si>
  <si>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</si>
  <si>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</si>
  <si>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</si>
  <si>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</si>
  <si>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</si>
  <si>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</si>
  <si>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</si>
  <si>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</si>
  <si>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</si>
  <si>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</si>
  <si>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</si>
  <si>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</si>
  <si>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</si>
  <si>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</si>
  <si>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</si>
  <si>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</si>
  <si>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</si>
  <si>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</si>
  <si>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</si>
  <si>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</si>
  <si>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</si>
  <si>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</si>
  <si>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</si>
  <si>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</si>
  <si>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</si>
  <si>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</si>
  <si>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</si>
  <si>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</si>
  <si>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</si>
  <si>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</si>
  <si>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</si>
  <si>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</si>
  <si>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</si>
  <si>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</si>
  <si>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</si>
  <si>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</si>
  <si>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</si>
  <si>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</si>
  <si>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</si>
  <si>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</si>
  <si>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</si>
  <si>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</si>
  <si>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</si>
  <si>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</si>
  <si>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</si>
  <si>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</si>
  <si>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</si>
  <si>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</si>
  <si>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</si>
  <si>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</si>
  <si>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</si>
  <si>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</si>
  <si>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</si>
  <si>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</si>
  <si>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</si>
  <si>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</si>
  <si>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</si>
  <si>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</si>
  <si>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</si>
  <si>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</si>
  <si>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</si>
  <si>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</si>
  <si>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</si>
  <si>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</si>
  <si>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</si>
  <si>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</si>
  <si>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</si>
  <si>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</si>
  <si>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</si>
  <si>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</si>
  <si>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</si>
  <si>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</si>
  <si>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</si>
  <si>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</si>
  <si>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</si>
  <si>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</si>
  <si>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</si>
  <si>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</si>
  <si>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</si>
  <si>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</si>
  <si>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</si>
  <si>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</si>
  <si>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</si>
  <si>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</si>
  <si>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</si>
  <si>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</si>
  <si>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</si>
  <si>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</si>
  <si>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</si>
  <si>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</si>
  <si>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</si>
  <si>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</si>
  <si>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</si>
  <si>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</si>
  <si>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</si>
  <si>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</si>
  <si>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</si>
  <si>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</si>
  <si>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</si>
  <si>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</si>
  <si>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</si>
  <si>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</si>
  <si>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</si>
  <si>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</si>
  <si>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</si>
  <si>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</si>
  <si>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</si>
  <si>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</si>
  <si>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</si>
  <si>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</si>
  <si>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</si>
  <si>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</si>
  <si>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</si>
  <si>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</si>
  <si>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</si>
  <si>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</si>
  <si>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</si>
  <si>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</si>
  <si>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</si>
  <si>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</si>
  <si>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</si>
  <si>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</si>
  <si>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</si>
  <si>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</si>
  <si>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</si>
  <si>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</si>
  <si>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</si>
  <si>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</si>
  <si>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</si>
  <si>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</si>
  <si>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</si>
  <si>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</si>
  <si>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</si>
  <si>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</si>
  <si>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</si>
  <si>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</si>
  <si>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</si>
  <si>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</si>
  <si>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</si>
  <si>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</si>
  <si>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</si>
  <si>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</si>
  <si>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</si>
  <si>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</si>
  <si>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</si>
  <si>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</si>
  <si>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</si>
  <si>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</si>
  <si>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</si>
  <si>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</si>
  <si>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</si>
  <si>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</si>
  <si>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</si>
  <si>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</si>
  <si>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</si>
  <si>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</si>
  <si>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</si>
  <si>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</si>
  <si>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</si>
  <si>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</si>
  <si>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</si>
  <si>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</si>
  <si>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</si>
  <si>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</si>
  <si>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</si>
  <si>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</si>
  <si>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</si>
  <si>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</si>
  <si>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</si>
  <si>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</si>
  <si>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</si>
  <si>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</si>
  <si>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</si>
  <si>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</si>
  <si>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</si>
  <si>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</si>
  <si>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</si>
  <si>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</si>
  <si>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</si>
  <si>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</si>
  <si>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</si>
  <si>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</si>
  <si>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</si>
  <si>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</si>
  <si>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</si>
  <si>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</si>
  <si>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</si>
  <si>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</si>
  <si>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</si>
  <si>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</si>
  <si>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</si>
  <si>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</si>
  <si>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</si>
  <si>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</si>
  <si>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</si>
  <si>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</si>
  <si>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</si>
  <si>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</si>
  <si>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</si>
  <si>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</si>
  <si>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</si>
  <si>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</si>
  <si>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</si>
  <si>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</si>
  <si>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</si>
  <si>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</si>
  <si>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</si>
  <si>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</si>
  <si>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</si>
  <si>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</si>
  <si>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</si>
  <si>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</si>
  <si>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</si>
  <si>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</si>
  <si>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</si>
  <si>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</si>
  <si>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</si>
  <si>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</si>
  <si>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</si>
  <si>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</si>
  <si>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</si>
  <si>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</si>
  <si>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</si>
  <si>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</si>
  <si>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</si>
  <si>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</si>
  <si>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</si>
  <si>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</si>
  <si>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</si>
  <si>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</si>
  <si>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</si>
  <si>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</si>
  <si>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</si>
  <si>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</si>
  <si>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</si>
  <si>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</si>
  <si>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</si>
  <si>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</si>
  <si>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</si>
  <si>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</si>
  <si>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</si>
  <si>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</si>
  <si>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</si>
  <si>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</si>
  <si>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</si>
  <si>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</si>
  <si>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</si>
  <si>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</si>
  <si>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</si>
  <si>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</si>
  <si>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</si>
  <si>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</si>
  <si>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</si>
  <si>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</si>
  <si>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</si>
  <si>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</si>
  <si>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</si>
  <si>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</si>
  <si>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</si>
  <si>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</si>
  <si>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</si>
  <si>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</si>
  <si>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</si>
  <si>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</si>
  <si>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</si>
  <si>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</si>
  <si>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</si>
  <si>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</si>
  <si>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</si>
  <si>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</si>
  <si>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</si>
  <si>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</si>
  <si>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</si>
  <si>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</si>
  <si>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</si>
  <si>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</si>
  <si>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</si>
  <si>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</si>
  <si>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</si>
  <si>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</si>
  <si>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</si>
  <si>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</si>
  <si>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</si>
  <si>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</si>
  <si>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</si>
  <si>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</si>
  <si>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</si>
  <si>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</si>
  <si>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</si>
  <si>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</si>
  <si>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</si>
  <si>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</si>
  <si>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</si>
  <si>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</si>
  <si>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</si>
  <si>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</si>
  <si>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</si>
  <si>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</si>
  <si>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</si>
  <si>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</si>
  <si>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</si>
  <si>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</si>
  <si>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</si>
  <si>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</si>
  <si>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</si>
  <si>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</si>
  <si>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</si>
  <si>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</si>
  <si>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</si>
  <si>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</si>
  <si>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</si>
  <si>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</si>
  <si>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</si>
  <si>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</si>
  <si>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</si>
  <si>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</si>
  <si>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</si>
  <si>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</si>
  <si>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</si>
  <si>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</si>
  <si>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</si>
  <si>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</si>
  <si>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</si>
  <si>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</si>
  <si>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</si>
  <si>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</si>
  <si>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</si>
  <si>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</si>
  <si>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</si>
  <si>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</si>
  <si>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</si>
  <si>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</si>
  <si>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</si>
  <si>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</si>
  <si>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</si>
  <si>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</si>
  <si>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</si>
  <si>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</si>
  <si>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</si>
  <si>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</si>
  <si>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</si>
  <si>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</si>
  <si>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</si>
  <si>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</si>
  <si>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</si>
  <si>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</si>
  <si>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</si>
  <si>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</si>
  <si>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</si>
  <si>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</si>
  <si>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</si>
  <si>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</si>
  <si>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</si>
  <si>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</si>
  <si>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</si>
  <si>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</si>
  <si>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</si>
  <si>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</si>
  <si>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</si>
  <si>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</si>
  <si>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</si>
  <si>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</si>
  <si>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</si>
  <si>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</si>
  <si>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</si>
  <si>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</si>
  <si>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</si>
  <si>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</si>
  <si>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</si>
  <si>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</si>
  <si>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</si>
  <si>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</si>
  <si>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</si>
  <si>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</si>
  <si>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</si>
  <si>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</si>
  <si>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</si>
  <si>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</si>
  <si>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</si>
  <si>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</si>
  <si>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</si>
  <si>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</si>
  <si>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</si>
  <si>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</si>
  <si>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</si>
  <si>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</si>
  <si>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</si>
  <si>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</si>
  <si>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</si>
  <si>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</si>
  <si>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</si>
  <si>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</si>
  <si>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</si>
  <si>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</si>
  <si>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</si>
  <si>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</si>
  <si>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</si>
  <si>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</si>
  <si>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</si>
  <si>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</si>
  <si>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</si>
  <si>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</si>
  <si>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</si>
  <si>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</si>
  <si>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</si>
  <si>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</si>
  <si>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</si>
  <si>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</si>
  <si>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</si>
  <si>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</si>
  <si>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</si>
  <si>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</si>
  <si>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</si>
  <si>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</si>
  <si>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</si>
  <si>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</si>
  <si>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</si>
  <si>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</si>
  <si>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</si>
  <si>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</si>
  <si>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</si>
  <si>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</si>
  <si>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</si>
  <si>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</si>
  <si>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</si>
  <si>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</si>
  <si>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</si>
  <si>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</si>
  <si>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</si>
  <si>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</si>
  <si>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</si>
  <si>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</si>
  <si>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</si>
  <si>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</si>
  <si>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</si>
  <si>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</si>
  <si>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</si>
  <si>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</si>
  <si>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</si>
  <si>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</si>
  <si>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</si>
  <si>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</si>
  <si>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</si>
  <si>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</si>
  <si>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</si>
  <si>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</si>
  <si>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</si>
  <si>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</si>
  <si>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</si>
  <si>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</si>
  <si>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</si>
  <si>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</si>
  <si>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</si>
  <si>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</si>
  <si>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</si>
  <si>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</si>
  <si>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</si>
  <si>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</si>
  <si>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</si>
  <si>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</si>
  <si>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</si>
  <si>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</si>
  <si>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</si>
  <si>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</si>
  <si>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</si>
  <si>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</si>
  <si>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</si>
  <si>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</si>
  <si>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</si>
  <si>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</si>
  <si>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</si>
  <si>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</si>
  <si>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</si>
  <si>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</si>
  <si>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</si>
  <si>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</si>
  <si>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</si>
  <si>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</si>
  <si>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</si>
  <si>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</si>
  <si>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</si>
  <si>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</si>
  <si>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</si>
  <si>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</si>
  <si>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</si>
  <si>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</si>
  <si>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</si>
  <si>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</si>
  <si>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</si>
  <si>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</si>
  <si>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</si>
  <si>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</si>
  <si>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</si>
  <si>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</si>
  <si>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</si>
  <si>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</si>
  <si>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</si>
  <si>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</si>
  <si>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</si>
  <si>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</si>
  <si>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</si>
  <si>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</si>
  <si>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</si>
  <si>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</si>
  <si>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</si>
  <si>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</si>
  <si>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</si>
  <si>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</si>
  <si>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</si>
  <si>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</si>
  <si>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</si>
  <si>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</si>
  <si>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</si>
  <si>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</si>
  <si>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</si>
  <si>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</si>
  <si>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</si>
  <si>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</si>
  <si>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</si>
  <si>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</si>
  <si>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</si>
  <si>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</si>
  <si>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</si>
  <si>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</si>
  <si>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</si>
  <si>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</si>
  <si>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</si>
  <si>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</si>
  <si>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</si>
  <si>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</si>
  <si>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</si>
  <si>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</si>
  <si>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</si>
  <si>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</si>
  <si>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</si>
  <si>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</si>
  <si>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</si>
  <si>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</si>
  <si>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</si>
  <si>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</si>
  <si>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</si>
  <si>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</si>
  <si>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</si>
  <si>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</si>
  <si>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</si>
  <si>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</si>
  <si>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</si>
  <si>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</si>
  <si>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</si>
  <si>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</si>
  <si>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</si>
  <si>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</si>
  <si>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</si>
  <si>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</si>
  <si>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</si>
  <si>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</si>
  <si>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</si>
  <si>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</si>
  <si>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</si>
  <si>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</si>
  <si>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</si>
  <si>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</si>
  <si>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</si>
  <si>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</si>
  <si>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</si>
  <si>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</si>
  <si>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</si>
  <si>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</si>
  <si>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</si>
  <si>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</si>
  <si>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</si>
  <si>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</si>
  <si>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</si>
  <si>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</si>
  <si>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</si>
  <si>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</si>
  <si>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</si>
  <si>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</si>
  <si>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</si>
  <si>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</si>
  <si>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</si>
  <si>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</si>
  <si>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</si>
  <si>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</si>
  <si>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</si>
  <si>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</si>
  <si>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</si>
  <si>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</si>
  <si>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</si>
  <si>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</si>
  <si>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</si>
  <si>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</si>
  <si>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</si>
  <si>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</si>
  <si>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</si>
  <si>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</si>
  <si>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</si>
  <si>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</si>
  <si>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</si>
  <si>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</si>
  <si>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</si>
  <si>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</si>
  <si>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</si>
  <si>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</si>
  <si>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</si>
  <si>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</si>
  <si>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</si>
  <si>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</si>
  <si>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</si>
  <si>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</si>
  <si>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</si>
  <si>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</si>
  <si>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</si>
  <si>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</si>
  <si>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</si>
  <si>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</si>
  <si>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</si>
  <si>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</si>
  <si>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</si>
  <si>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</si>
  <si>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</si>
  <si>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</si>
  <si>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</si>
  <si>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</si>
  <si>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</si>
  <si>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</si>
  <si>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</si>
  <si>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</si>
  <si>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</si>
  <si>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</si>
  <si>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</si>
  <si>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</si>
  <si>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</si>
  <si>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</si>
  <si>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</si>
  <si>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</si>
  <si>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</si>
  <si>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</si>
  <si>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</si>
  <si>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</si>
  <si>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</si>
  <si>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</si>
  <si>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</si>
  <si>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</si>
  <si>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</si>
  <si>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</si>
  <si>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</si>
  <si>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</si>
  <si>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</si>
  <si>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</si>
  <si>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</si>
  <si>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</si>
  <si>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</si>
  <si>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</si>
  <si>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</si>
  <si>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</si>
  <si>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</si>
  <si>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</si>
  <si>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</si>
  <si>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</si>
  <si>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</si>
  <si>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</si>
  <si>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</si>
  <si>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</si>
  <si>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</si>
  <si>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</si>
  <si>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</si>
  <si>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</si>
  <si>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</si>
  <si>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</si>
  <si>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</si>
  <si>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</si>
  <si>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</si>
  <si>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</si>
  <si>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</si>
  <si>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</si>
  <si>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</si>
  <si>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</si>
  <si>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</si>
  <si>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</si>
  <si>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</si>
  <si>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</si>
  <si>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</si>
  <si>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</si>
  <si>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</si>
  <si>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</si>
  <si>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</si>
  <si>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</si>
  <si>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</si>
  <si>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</si>
  <si>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</si>
  <si>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</si>
  <si>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</si>
  <si>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</si>
  <si>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</si>
  <si>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</si>
  <si>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</si>
  <si>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</si>
  <si>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</si>
  <si>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</si>
  <si>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</si>
  <si>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</si>
  <si>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</si>
  <si>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</si>
  <si>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</si>
  <si>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</si>
  <si>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</si>
  <si>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</si>
  <si>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</si>
  <si>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</si>
  <si>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</si>
  <si>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</si>
  <si>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</si>
  <si>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</si>
  <si>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</si>
  <si>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</si>
  <si>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</si>
  <si>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</si>
  <si>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</si>
  <si>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</si>
  <si>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</si>
  <si>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</si>
  <si>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</si>
  <si>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</si>
  <si>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</si>
  <si>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</si>
  <si>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</si>
  <si>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</si>
  <si>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</si>
  <si>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</si>
  <si>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</si>
  <si>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</si>
  <si>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</si>
  <si>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</si>
  <si>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</si>
  <si>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</si>
  <si>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</si>
  <si>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</si>
  <si>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</si>
  <si>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</si>
  <si>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</si>
  <si>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</si>
  <si>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</si>
  <si>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</si>
  <si>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</si>
  <si>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</si>
  <si>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</si>
  <si>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</si>
  <si>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</si>
  <si>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</si>
  <si>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</si>
  <si>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</si>
  <si>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</si>
  <si>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</si>
  <si>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</si>
  <si>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</si>
  <si>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</si>
  <si>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</si>
  <si>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</si>
  <si>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</si>
  <si>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</si>
  <si>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</si>
  <si>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</si>
  <si>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</si>
  <si>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</si>
  <si>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</si>
  <si>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</si>
  <si>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</si>
  <si>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</si>
  <si>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</si>
  <si>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</si>
  <si>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</si>
  <si>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</si>
  <si>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</si>
  <si>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</si>
  <si>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</si>
  <si>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</si>
  <si>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</si>
  <si>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</si>
  <si>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</si>
  <si>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</si>
  <si>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</si>
  <si>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</si>
  <si>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</si>
  <si>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</si>
  <si>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</si>
  <si>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</si>
  <si>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</si>
  <si>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</si>
  <si>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</si>
  <si>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</si>
  <si>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</si>
  <si>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</si>
  <si>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</si>
  <si>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</si>
  <si>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</si>
  <si>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</si>
  <si>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</si>
  <si>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</si>
  <si>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</si>
  <si>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</si>
  <si>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</si>
  <si>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</si>
  <si>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</si>
  <si>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</si>
  <si>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</si>
  <si>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</si>
  <si>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</si>
  <si>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</si>
  <si>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</si>
  <si>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</si>
  <si>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</si>
  <si>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</si>
  <si>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</si>
  <si>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</si>
  <si>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</si>
  <si>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</si>
  <si>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</si>
  <si>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</si>
  <si>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</si>
  <si>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</si>
  <si>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</si>
  <si>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</si>
  <si>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</si>
  <si>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</si>
  <si>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</si>
  <si>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</si>
  <si>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</si>
  <si>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</si>
  <si>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</si>
  <si>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</si>
  <si>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</si>
  <si>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</si>
  <si>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</si>
  <si>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</si>
  <si>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</si>
  <si>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</si>
  <si>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</si>
  <si>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</si>
  <si>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</si>
  <si>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</si>
  <si>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</si>
  <si>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</si>
  <si>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</si>
  <si>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</si>
  <si>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</si>
  <si>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</si>
  <si>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</si>
  <si>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</si>
  <si>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</si>
  <si>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</si>
  <si>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</si>
  <si>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</si>
  <si>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</si>
  <si>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</si>
  <si>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</si>
  <si>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</si>
  <si>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</si>
  <si>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</si>
  <si>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</si>
  <si>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</si>
  <si>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</si>
  <si>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</si>
  <si>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</si>
  <si>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</si>
  <si>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</si>
  <si>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</si>
  <si>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</si>
  <si>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</si>
  <si>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</si>
  <si>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</si>
  <si>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</si>
  <si>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</si>
  <si>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</si>
  <si>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</si>
  <si>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</si>
  <si>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</si>
  <si>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</si>
  <si>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</si>
  <si>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</si>
  <si>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</si>
  <si>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</si>
  <si>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</si>
  <si>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</si>
  <si>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</si>
  <si>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</si>
  <si>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</si>
  <si>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</si>
  <si>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</si>
  <si>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</si>
  <si>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</si>
  <si>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</si>
  <si>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</si>
  <si>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</si>
  <si>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</si>
  <si>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</si>
  <si>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</si>
  <si>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</si>
  <si>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</si>
  <si>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</si>
  <si>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</si>
  <si>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</si>
  <si>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</si>
  <si>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</si>
  <si>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</si>
  <si>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</si>
  <si>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</si>
  <si>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</si>
  <si>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</si>
  <si>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</si>
  <si>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</si>
  <si>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</si>
  <si>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</si>
  <si>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</si>
  <si>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</si>
  <si>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</si>
  <si>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</si>
  <si>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</si>
  <si>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</si>
  <si>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</si>
  <si>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</si>
  <si>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</si>
  <si>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</si>
  <si>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</si>
  <si>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</si>
  <si>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</si>
  <si>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</si>
  <si>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</si>
  <si>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</si>
  <si>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</si>
  <si>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</si>
  <si>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</si>
  <si>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</si>
  <si>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</si>
  <si>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</si>
  <si>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</si>
  <si>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</si>
  <si>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</si>
  <si>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</si>
  <si>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</si>
  <si>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</si>
  <si>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</si>
  <si>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</si>
  <si>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</si>
  <si>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</si>
  <si>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</si>
  <si>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</si>
  <si>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</si>
  <si>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</si>
  <si>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</si>
  <si>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</si>
  <si>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</si>
  <si>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</si>
  <si>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</si>
  <si>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</si>
  <si>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</si>
  <si>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</si>
  <si>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</si>
  <si>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</si>
  <si>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</si>
  <si>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</si>
  <si>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</si>
  <si>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</si>
  <si>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</si>
  <si>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</si>
  <si>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</si>
  <si>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</si>
  <si>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</si>
  <si>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</si>
  <si>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</si>
  <si>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</si>
  <si>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</si>
  <si>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</si>
  <si>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</si>
  <si>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</si>
  <si>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</si>
  <si>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</si>
  <si>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</si>
  <si>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</si>
  <si>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</si>
  <si>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</si>
  <si>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</si>
  <si>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</si>
  <si>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</si>
  <si>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</si>
  <si>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</si>
  <si>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</si>
  <si>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</si>
  <si>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</si>
  <si>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</si>
  <si>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</si>
  <si>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</si>
  <si>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</si>
  <si>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</si>
  <si>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</si>
  <si>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</si>
  <si>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</si>
  <si>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</si>
  <si>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</si>
  <si>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</si>
  <si>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</si>
  <si>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</si>
  <si>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</si>
  <si>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</si>
  <si>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</si>
  <si>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</si>
  <si>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</si>
  <si>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</si>
  <si>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</si>
  <si>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</si>
  <si>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</si>
  <si>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</si>
  <si>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</si>
  <si>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</si>
  <si>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</si>
  <si>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</si>
  <si>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</si>
  <si>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</si>
  <si>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</si>
  <si>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</si>
  <si>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</si>
  <si>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</si>
  <si>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</si>
  <si>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</si>
  <si>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</si>
  <si>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</si>
  <si>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</si>
  <si>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</si>
  <si>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</si>
  <si>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</si>
  <si>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</si>
  <si>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</si>
  <si>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</si>
  <si>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</si>
  <si>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</si>
  <si>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</si>
  <si>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</si>
  <si>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</si>
  <si>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</si>
  <si>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</si>
  <si>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</si>
  <si>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</si>
  <si>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</si>
  <si>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</si>
  <si>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</si>
  <si>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</si>
  <si>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</si>
  <si>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</si>
  <si>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</si>
  <si>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</si>
  <si>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</si>
  <si>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</si>
  <si>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</si>
  <si>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</si>
  <si>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</si>
  <si>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</si>
  <si>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</si>
  <si>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</si>
  <si>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</si>
  <si>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</si>
  <si>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</si>
  <si>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</si>
  <si>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</si>
  <si>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</si>
  <si>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</si>
  <si>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</si>
  <si>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</si>
  <si>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</si>
  <si>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</si>
  <si>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</si>
  <si>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</si>
  <si>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</si>
  <si>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</si>
  <si>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</si>
  <si>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</si>
  <si>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</si>
  <si>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</si>
  <si>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</si>
  <si>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</si>
  <si>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</si>
  <si>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</si>
  <si>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</si>
  <si>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</si>
  <si>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</si>
  <si>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</si>
  <si>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</si>
  <si>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</si>
  <si>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</si>
  <si>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</si>
  <si>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</si>
  <si>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</si>
  <si>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</si>
  <si>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</si>
  <si>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</si>
  <si>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</si>
  <si>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</si>
  <si>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</si>
  <si>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</si>
  <si>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</si>
  <si>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</si>
  <si>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</si>
  <si>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</si>
  <si>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</si>
  <si>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</si>
  <si>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</si>
  <si>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</si>
  <si>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</si>
  <si>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</si>
  <si>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</si>
  <si>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</si>
  <si>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</si>
  <si>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</si>
  <si>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</si>
  <si>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</si>
  <si>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</si>
  <si>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</si>
  <si>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</si>
  <si>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</si>
  <si>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</si>
  <si>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</si>
  <si>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</si>
  <si>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</si>
  <si>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</si>
  <si>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</si>
  <si>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</si>
  <si>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</si>
  <si>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</si>
  <si>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</si>
  <si>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</si>
  <si>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</si>
  <si>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</si>
  <si>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</si>
  <si>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</si>
  <si>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</si>
  <si>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</si>
  <si>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</si>
  <si>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</si>
  <si>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</si>
  <si>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</si>
  <si>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</si>
  <si>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</si>
  <si>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</si>
  <si>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</si>
  <si>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</si>
  <si>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</si>
  <si>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</si>
  <si>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</si>
  <si>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</si>
  <si>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</si>
  <si>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</si>
  <si>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</si>
  <si>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</si>
  <si>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</si>
  <si>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</si>
  <si>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</si>
  <si>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</si>
  <si>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</si>
  <si>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</si>
  <si>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</si>
  <si>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</si>
  <si>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</si>
  <si>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</si>
  <si>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</si>
  <si>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</si>
  <si>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</si>
  <si>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</si>
  <si>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</si>
  <si>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</si>
  <si>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</si>
  <si>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</si>
  <si>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</si>
  <si>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</si>
  <si>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</si>
  <si>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</si>
  <si>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</si>
  <si>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</si>
  <si>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</si>
  <si>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</si>
  <si>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</si>
  <si>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</si>
  <si>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</si>
  <si>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</si>
  <si>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</si>
  <si>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</si>
  <si>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</si>
  <si>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</si>
  <si>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</si>
  <si>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</si>
  <si>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</si>
  <si>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</si>
  <si>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</si>
  <si>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</si>
  <si>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</si>
  <si>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</si>
  <si>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</si>
  <si>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</si>
  <si>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</si>
  <si>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</si>
  <si>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</si>
  <si>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</si>
  <si>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</si>
  <si>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</si>
  <si>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</si>
  <si>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</si>
  <si>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</si>
  <si>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</si>
  <si>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</si>
  <si>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</si>
  <si>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</si>
  <si>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</si>
  <si>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</si>
  <si>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</si>
  <si>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</si>
  <si>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</si>
  <si>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</si>
  <si>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</si>
  <si>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</si>
  <si>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</si>
  <si>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</si>
  <si>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</si>
  <si>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</si>
  <si>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</si>
  <si>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</si>
  <si>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</si>
  <si>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</si>
  <si>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</si>
  <si>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</si>
  <si>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</si>
  <si>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</si>
  <si>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</si>
  <si>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</si>
  <si>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</si>
  <si>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</si>
  <si>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</si>
  <si>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</si>
  <si>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</si>
  <si>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</si>
  <si>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</si>
  <si>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</si>
  <si>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</si>
  <si>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</si>
  <si>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</si>
  <si>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</si>
  <si>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</si>
  <si>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</si>
  <si>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</si>
  <si>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</si>
  <si>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</si>
  <si>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</si>
  <si>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</si>
  <si>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</si>
  <si>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</si>
  <si>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</si>
  <si>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</si>
  <si>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</si>
  <si>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</si>
  <si>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</si>
  <si>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</si>
  <si>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</si>
  <si>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</si>
  <si>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</si>
  <si>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</si>
  <si>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</si>
  <si>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</si>
  <si>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</si>
  <si>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</si>
  <si>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</si>
  <si>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</si>
  <si>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</si>
  <si>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</si>
  <si>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</si>
  <si>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</si>
  <si>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</si>
  <si>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</si>
  <si>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</si>
  <si>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</si>
  <si>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</si>
  <si>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</si>
  <si>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</si>
  <si>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</si>
  <si>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</si>
  <si>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</si>
  <si>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</si>
  <si>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</si>
  <si>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</si>
  <si>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</si>
  <si>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</si>
  <si>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</si>
  <si>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</si>
  <si>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</si>
  <si>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</si>
  <si>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</si>
  <si>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</si>
  <si>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</si>
  <si>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</si>
  <si>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</si>
  <si>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</si>
  <si>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</si>
  <si>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</si>
  <si>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</si>
  <si>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</si>
  <si>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</si>
  <si>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</si>
  <si>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</si>
  <si>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</si>
  <si>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</si>
  <si>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</si>
  <si>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</si>
  <si>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</si>
  <si>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</si>
  <si>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</si>
  <si>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</si>
  <si>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</si>
  <si>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</si>
  <si>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</si>
  <si>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</si>
  <si>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</si>
  <si>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</si>
  <si>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</si>
  <si>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</si>
  <si>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</si>
  <si>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</si>
  <si>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</si>
  <si>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</si>
  <si>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</si>
  <si>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</si>
  <si>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</si>
  <si>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</si>
  <si>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</si>
  <si>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</si>
  <si>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</si>
  <si>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</si>
  <si>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</si>
  <si>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</si>
  <si>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</si>
  <si>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</si>
  <si>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</si>
  <si>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</si>
  <si>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</si>
  <si>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</si>
  <si>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</si>
  <si>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</si>
  <si>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</si>
  <si>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</si>
  <si>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</si>
  <si>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</si>
  <si>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</si>
  <si>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</si>
  <si>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</si>
  <si>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</si>
  <si>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</si>
  <si>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</si>
  <si>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</si>
  <si>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</si>
  <si>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</si>
  <si>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</si>
  <si>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</si>
  <si>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</si>
  <si>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</si>
  <si>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</si>
  <si>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</si>
  <si>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</si>
  <si>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</si>
  <si>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</si>
  <si>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</si>
  <si>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</si>
  <si>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</si>
  <si>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</si>
  <si>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</si>
  <si>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</si>
  <si>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</si>
  <si>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</si>
  <si>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</si>
  <si>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</si>
  <si>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</si>
  <si>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</si>
  <si>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</si>
  <si>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</si>
  <si>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</si>
  <si>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</si>
  <si>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</si>
  <si>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</si>
  <si>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</si>
  <si>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</si>
  <si>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</si>
  <si>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</si>
  <si>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</si>
  <si>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</si>
  <si>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</si>
  <si>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</si>
  <si>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</si>
  <si>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</si>
  <si>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</si>
  <si>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</si>
  <si>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</si>
  <si>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</si>
  <si>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</si>
  <si>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</si>
  <si>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</si>
  <si>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</si>
  <si>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</si>
  <si>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</si>
  <si>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</si>
  <si>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</si>
  <si>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</si>
  <si>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</si>
  <si>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</si>
  <si>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</si>
  <si>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</si>
  <si>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</si>
  <si>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</si>
  <si>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</si>
  <si>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</si>
  <si>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</si>
  <si>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</si>
  <si>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</si>
  <si>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</si>
  <si>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</si>
  <si>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</si>
  <si>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</si>
  <si>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</si>
  <si>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</si>
  <si>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</si>
  <si>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</si>
  <si>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</si>
  <si>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</si>
  <si>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</si>
  <si>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</si>
  <si>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</si>
  <si>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</si>
  <si>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</si>
  <si>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</si>
  <si>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</si>
  <si>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</si>
  <si>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</si>
  <si>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</si>
  <si>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</si>
  <si>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</si>
  <si>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</si>
  <si>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</si>
  <si>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</si>
  <si>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</si>
  <si>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</si>
  <si>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</si>
  <si>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</si>
  <si>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</si>
  <si>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</si>
  <si>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</si>
  <si>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</si>
  <si>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</si>
  <si>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</si>
  <si>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</si>
  <si>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</si>
  <si>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</si>
  <si>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</si>
  <si>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</si>
  <si>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</si>
  <si>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</si>
  <si>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</si>
  <si>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</si>
  <si>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</si>
  <si>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</si>
  <si>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</si>
  <si>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</si>
  <si>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</si>
  <si>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</si>
  <si>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</si>
  <si>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</si>
  <si>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</si>
  <si>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</si>
  <si>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</si>
  <si>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</si>
  <si>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</si>
  <si>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</si>
  <si>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</si>
  <si>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</si>
  <si>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</si>
  <si>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</si>
  <si>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</si>
  <si>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</si>
  <si>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</si>
  <si>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</si>
  <si>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</si>
  <si>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</si>
  <si>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</si>
  <si>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</si>
  <si>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</si>
  <si>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</si>
  <si>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</si>
  <si>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</si>
  <si>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</si>
  <si>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</si>
  <si>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</si>
  <si>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</si>
  <si>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</si>
  <si>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</si>
  <si>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</si>
  <si>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</si>
  <si>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</si>
  <si>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</si>
  <si>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</si>
  <si>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</si>
  <si>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</si>
  <si>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</si>
  <si>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</si>
  <si>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</si>
  <si>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</si>
  <si>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</si>
  <si>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</si>
  <si>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</si>
  <si>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</si>
  <si>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</si>
  <si>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</si>
  <si>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</si>
  <si>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</si>
  <si>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</si>
  <si>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</si>
  <si>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</si>
  <si>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</si>
  <si>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</si>
  <si>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</si>
  <si>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</si>
  <si>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</si>
  <si>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</si>
  <si>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</si>
  <si>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</si>
  <si>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</si>
  <si>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</si>
  <si>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</si>
  <si>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</si>
  <si>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</si>
  <si>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</si>
  <si>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</si>
  <si>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</si>
  <si>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</si>
  <si>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</si>
  <si>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</si>
  <si>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</si>
  <si>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</si>
  <si>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</si>
  <si>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</si>
  <si>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</si>
  <si>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</si>
  <si>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</si>
  <si>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</si>
  <si>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</si>
  <si>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</si>
  <si>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</si>
  <si>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</si>
  <si>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</si>
  <si>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</si>
  <si>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</si>
  <si>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</si>
  <si>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</si>
  <si>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</si>
  <si>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</si>
  <si>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</si>
  <si>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</si>
  <si>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</si>
  <si>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</si>
  <si>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</si>
  <si>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</si>
  <si>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</si>
  <si>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</si>
  <si>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</si>
  <si>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</si>
  <si>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</si>
  <si>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</si>
  <si>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</si>
  <si>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</si>
  <si>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</si>
  <si>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</si>
  <si>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</si>
  <si>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</si>
  <si>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</si>
  <si>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</si>
  <si>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</si>
  <si>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</si>
  <si>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</si>
  <si>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</si>
  <si>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</si>
  <si>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</si>
  <si>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</si>
  <si>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</si>
  <si>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</si>
  <si>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</si>
  <si>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</si>
  <si>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</si>
  <si>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</si>
  <si>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</si>
  <si>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</si>
  <si>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</si>
  <si>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</si>
  <si>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</si>
  <si>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</si>
  <si>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</si>
  <si>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</si>
  <si>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</si>
  <si>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</si>
  <si>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</si>
  <si>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</si>
  <si>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</si>
  <si>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</si>
  <si>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</si>
  <si>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</si>
  <si>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</si>
  <si>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</si>
  <si>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</si>
  <si>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</si>
  <si>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</si>
  <si>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</si>
  <si>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</si>
  <si>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</si>
  <si>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</si>
  <si>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</si>
  <si>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</si>
  <si>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</si>
  <si>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</si>
  <si>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</si>
  <si>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</si>
  <si>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</si>
  <si>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</si>
  <si>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</si>
  <si>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</si>
  <si>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</si>
  <si>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</si>
  <si>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</si>
  <si>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</si>
  <si>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</si>
  <si>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</si>
  <si>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</si>
  <si>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</si>
  <si>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</si>
  <si>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</si>
  <si>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</si>
  <si>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</si>
  <si>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</si>
  <si>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</si>
  <si>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</si>
  <si>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</si>
  <si>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</si>
  <si>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</si>
  <si>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</si>
  <si>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</si>
  <si>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</si>
  <si>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</si>
  <si>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</si>
  <si>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</si>
  <si>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</si>
  <si>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</si>
  <si>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</si>
  <si>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</si>
  <si>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</si>
  <si>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</si>
  <si>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</si>
  <si>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</si>
  <si>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</si>
  <si>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</si>
  <si>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</si>
  <si>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</si>
  <si>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</si>
  <si>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</si>
  <si>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</si>
  <si>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</si>
  <si>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</si>
  <si>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</si>
  <si>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</si>
  <si>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</si>
  <si>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</si>
  <si>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</si>
  <si>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</si>
  <si>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</si>
  <si>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</si>
  <si>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</si>
  <si>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</si>
  <si>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</si>
  <si>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</si>
  <si>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</si>
  <si>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</si>
  <si>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</si>
  <si>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</si>
  <si>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</si>
  <si>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</si>
  <si>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</si>
  <si>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</si>
  <si>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</si>
  <si>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</si>
  <si>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</si>
  <si>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</si>
  <si>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</si>
  <si>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</si>
  <si>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</si>
  <si>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</si>
  <si>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</si>
  <si>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</si>
  <si>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</si>
  <si>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</si>
  <si>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</si>
  <si>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</si>
  <si>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</si>
  <si>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</si>
  <si>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</si>
  <si>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</si>
  <si>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</si>
  <si>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</si>
  <si>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</si>
  <si>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</si>
  <si>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</si>
  <si>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</si>
  <si>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</si>
  <si>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</si>
  <si>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</si>
  <si>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</si>
  <si>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</si>
  <si>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</si>
  <si>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</si>
  <si>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</si>
  <si>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</si>
  <si>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</si>
  <si>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</si>
  <si>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</si>
  <si>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</si>
  <si>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</si>
  <si>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</si>
  <si>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</si>
  <si>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</si>
  <si>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</si>
  <si>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</si>
  <si>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</si>
  <si>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</si>
  <si>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</si>
  <si>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</si>
  <si>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</si>
  <si>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</si>
  <si>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</si>
  <si>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</si>
  <si>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</si>
  <si>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</si>
  <si>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</si>
  <si>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</si>
  <si>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</si>
  <si>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</si>
  <si>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</si>
  <si>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</si>
  <si>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</si>
  <si>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</si>
  <si>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</si>
  <si>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</si>
  <si>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</si>
  <si>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</si>
  <si>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</si>
  <si>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</si>
  <si>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</si>
  <si>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</si>
  <si>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</si>
  <si>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</si>
  <si>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</si>
  <si>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</si>
  <si>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</si>
  <si>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</si>
  <si>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</si>
  <si>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</si>
  <si>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</si>
  <si>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</si>
  <si>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</si>
  <si>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</si>
  <si>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</si>
  <si>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</si>
  <si>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</si>
  <si>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</si>
  <si>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</si>
  <si>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</si>
  <si>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</si>
  <si>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</si>
  <si>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</si>
  <si>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</si>
  <si>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</si>
  <si>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</si>
  <si>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</si>
  <si>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</si>
  <si>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</si>
  <si>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</si>
  <si>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</si>
  <si>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</si>
  <si>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</si>
  <si>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</si>
  <si>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</si>
  <si>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</si>
  <si>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</si>
  <si>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</si>
  <si>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</si>
  <si>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</si>
  <si>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</si>
  <si>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</si>
  <si>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</si>
  <si>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</si>
  <si>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</si>
  <si>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</si>
  <si>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</si>
  <si>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</si>
  <si>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</si>
  <si>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</si>
  <si>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</si>
  <si>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</si>
  <si>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</si>
  <si>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</si>
  <si>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</si>
  <si>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</si>
  <si>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</si>
  <si>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</si>
  <si>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</si>
  <si>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</si>
  <si>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</si>
  <si>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</si>
  <si>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</si>
  <si>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</si>
  <si>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</si>
  <si>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</si>
  <si>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</si>
  <si>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</si>
  <si>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</si>
  <si>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</si>
  <si>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</si>
  <si>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</si>
  <si>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</si>
  <si>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</si>
  <si>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</si>
  <si>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</si>
  <si>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</si>
  <si>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</si>
  <si>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</si>
  <si>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</si>
  <si>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</si>
  <si>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</si>
  <si>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</si>
  <si>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</si>
  <si>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</si>
  <si>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</si>
  <si>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</si>
  <si>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</si>
  <si>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</si>
  <si>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</si>
  <si>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</si>
  <si>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</si>
  <si>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</si>
  <si>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</si>
  <si>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</si>
  <si>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</si>
  <si>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</si>
  <si>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</si>
  <si>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</si>
  <si>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</si>
  <si>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</si>
  <si>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</si>
  <si>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</si>
  <si>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</si>
  <si>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</si>
  <si>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</si>
  <si>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</si>
  <si>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</si>
  <si>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</si>
  <si>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</si>
  <si>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</si>
  <si>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</si>
  <si>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</si>
  <si>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</si>
  <si>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</si>
  <si>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</si>
  <si>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</si>
  <si>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</si>
  <si>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</si>
  <si>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</si>
  <si>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</si>
  <si>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</si>
  <si>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</si>
  <si>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</si>
  <si>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</si>
  <si>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</si>
  <si>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</si>
  <si>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</si>
  <si>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</si>
  <si>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</si>
  <si>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</si>
  <si>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</si>
  <si>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</si>
  <si>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</si>
  <si>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</si>
  <si>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</si>
  <si>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</si>
  <si>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</si>
  <si>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</si>
  <si>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</si>
  <si>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</si>
  <si>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</si>
  <si>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</si>
  <si>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</si>
  <si>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</si>
  <si>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</si>
  <si>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</si>
  <si>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</si>
  <si>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</si>
  <si>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</si>
  <si>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</si>
  <si>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</si>
  <si>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</si>
  <si>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</si>
  <si>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</si>
  <si>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</si>
  <si>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</si>
  <si>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</si>
  <si>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</si>
  <si>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</si>
  <si>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</si>
  <si>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</si>
  <si>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</si>
  <si>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</si>
  <si>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</si>
  <si>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</si>
  <si>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</si>
  <si>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</si>
  <si>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</si>
  <si>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</si>
  <si>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</si>
  <si>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</si>
  <si>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</si>
  <si>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</si>
  <si>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</si>
  <si>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</si>
  <si>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</si>
  <si>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</si>
  <si>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</si>
  <si>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</si>
  <si>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</si>
  <si>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</si>
  <si>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</si>
  <si>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</si>
  <si>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</si>
  <si>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</si>
  <si>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</si>
  <si>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</si>
  <si>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</si>
  <si>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</si>
  <si>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</si>
  <si>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</si>
  <si>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</si>
  <si>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</si>
  <si>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</si>
  <si>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</si>
  <si>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</si>
  <si>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</si>
  <si>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</si>
  <si>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</si>
  <si>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</si>
  <si>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</si>
  <si>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</si>
  <si>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</si>
  <si>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</si>
  <si>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</si>
  <si>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</si>
  <si>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</si>
  <si>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</si>
  <si>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</si>
  <si>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</si>
  <si>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</si>
  <si>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</si>
  <si>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</si>
  <si>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</si>
  <si>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</si>
  <si>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</si>
  <si>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</si>
  <si>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</si>
  <si>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</si>
  <si>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</si>
  <si>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</si>
  <si>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</si>
  <si>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</si>
  <si>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</si>
  <si>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</si>
  <si>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</si>
  <si>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</si>
  <si>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</si>
  <si>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</si>
  <si>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</si>
  <si>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</si>
  <si>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</si>
  <si>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</si>
  <si>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</si>
  <si>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</si>
  <si>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</si>
  <si>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</si>
  <si>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</si>
  <si>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</si>
  <si>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</si>
  <si>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</si>
  <si>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</si>
  <si>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</si>
  <si>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</si>
  <si>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</si>
  <si>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</si>
  <si>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</si>
  <si>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</si>
  <si>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</si>
  <si>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</si>
  <si>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</si>
  <si>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</si>
  <si>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</si>
  <si>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</si>
  <si>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</si>
  <si>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</si>
  <si>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</si>
  <si>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</si>
  <si>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</si>
  <si>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</si>
  <si>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</si>
  <si>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</si>
  <si>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</si>
  <si>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</si>
  <si>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</si>
  <si>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</si>
  <si>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</si>
  <si>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</si>
  <si>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</si>
  <si>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</si>
  <si>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</si>
  <si>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</si>
  <si>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</si>
  <si>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</si>
  <si>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</si>
  <si>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</si>
  <si>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</si>
  <si>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</si>
  <si>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</si>
  <si>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</si>
  <si>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</si>
  <si>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</si>
  <si>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</si>
  <si>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</si>
  <si>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</si>
  <si>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</si>
  <si>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</si>
  <si>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</si>
  <si>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</si>
  <si>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</si>
  <si>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</si>
  <si>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</si>
  <si>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</si>
  <si>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</si>
  <si>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</si>
  <si>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</si>
  <si>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</si>
  <si>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</si>
  <si>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</si>
  <si>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</si>
  <si>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</si>
  <si>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</si>
  <si>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</si>
  <si>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</si>
  <si>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</si>
  <si>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</si>
  <si>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</si>
  <si>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</si>
  <si>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</si>
  <si>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</si>
  <si>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</si>
  <si>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</si>
  <si>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</si>
  <si>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</si>
  <si>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</si>
  <si>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</si>
  <si>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</si>
  <si>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</si>
  <si>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</si>
  <si>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</si>
  <si>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</si>
  <si>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</si>
  <si>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</si>
  <si>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</si>
  <si>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</si>
  <si>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</si>
  <si>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</si>
  <si>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</si>
  <si>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</si>
  <si>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</si>
  <si>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</si>
  <si>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</si>
  <si>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</si>
  <si>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</si>
  <si>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</si>
  <si>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</si>
  <si>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</si>
  <si>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</si>
  <si>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</si>
  <si>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</si>
  <si>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</si>
  <si>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</si>
  <si>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</si>
  <si>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</si>
  <si>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</si>
  <si>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</si>
  <si>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</si>
  <si>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</si>
  <si>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</si>
  <si>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</si>
  <si>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</si>
  <si>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</si>
  <si>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</si>
  <si>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</si>
  <si>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</si>
  <si>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</si>
  <si>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</si>
  <si>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</si>
  <si>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</si>
  <si>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</si>
  <si>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</si>
  <si>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</si>
  <si>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</si>
  <si>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</si>
  <si>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</si>
  <si>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</si>
  <si>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</si>
  <si>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</si>
  <si>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</si>
  <si>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</si>
  <si>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</si>
  <si>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</si>
  <si>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</si>
  <si>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</si>
  <si>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</si>
  <si>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</si>
  <si>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</si>
  <si>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</si>
  <si>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</si>
  <si>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</si>
  <si>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</si>
  <si>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</si>
  <si>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</si>
  <si>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</si>
  <si>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</si>
  <si>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</si>
  <si>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</si>
  <si>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</si>
  <si>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</si>
  <si>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</si>
  <si>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</si>
  <si>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</si>
  <si>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</si>
  <si>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</si>
  <si>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</si>
  <si>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</si>
  <si>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</si>
  <si>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</si>
  <si>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</si>
  <si>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</si>
  <si>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</si>
  <si>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</si>
  <si>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</si>
  <si>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</si>
  <si>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</si>
  <si>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</si>
  <si>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</si>
  <si>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</si>
  <si>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</si>
  <si>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</si>
  <si>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</si>
  <si>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</si>
  <si>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</si>
  <si>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</si>
  <si>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</si>
  <si>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</si>
  <si>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</si>
  <si>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</si>
  <si>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</si>
  <si>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</si>
  <si>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</si>
  <si>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</si>
  <si>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</si>
  <si>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</si>
  <si>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</si>
  <si>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</si>
  <si>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</si>
  <si>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</si>
  <si>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</si>
  <si>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</si>
  <si>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</si>
  <si>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</si>
  <si>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</si>
  <si>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</si>
  <si>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</si>
  <si>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</si>
  <si>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</si>
  <si>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</si>
  <si>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</si>
  <si>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</si>
  <si>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</si>
  <si>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</si>
  <si>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</si>
  <si>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</si>
  <si>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</si>
  <si>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</si>
  <si>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</si>
  <si>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</si>
  <si>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</si>
  <si>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</si>
  <si>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</si>
  <si>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</si>
  <si>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</si>
  <si>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</si>
  <si>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</si>
  <si>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</si>
  <si>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</si>
  <si>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</si>
  <si>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</si>
  <si>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</si>
  <si>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</si>
  <si>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</si>
  <si>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</si>
  <si>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</si>
  <si>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</si>
  <si>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</si>
  <si>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</si>
  <si>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</si>
  <si>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</si>
  <si>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</si>
  <si>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</si>
  <si>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</si>
  <si>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</si>
  <si>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</si>
  <si>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</si>
  <si>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</si>
  <si>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</si>
  <si>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</si>
  <si>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</si>
  <si>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</si>
  <si>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</si>
  <si>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</si>
  <si>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</si>
  <si>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</si>
  <si>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</si>
  <si>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</si>
  <si>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</si>
  <si>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</si>
  <si>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</si>
  <si>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</si>
  <si>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</si>
  <si>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</si>
  <si>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</si>
  <si>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</si>
  <si>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</si>
  <si>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</si>
  <si>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</si>
  <si>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</si>
  <si>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</si>
  <si>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</si>
  <si>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</si>
  <si>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</si>
  <si>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</si>
  <si>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</si>
  <si>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</si>
  <si>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</si>
  <si>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</si>
  <si>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</si>
  <si>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</si>
  <si>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</si>
  <si>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</si>
  <si>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</si>
  <si>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</si>
  <si>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</si>
  <si>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</si>
  <si>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</si>
  <si>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</si>
  <si>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</si>
  <si>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</si>
  <si>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</si>
  <si>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</si>
  <si>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</si>
  <si>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</si>
  <si>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</si>
  <si>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</si>
  <si>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</si>
  <si>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</si>
  <si>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</si>
  <si>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</si>
  <si>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</si>
  <si>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</si>
  <si>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</si>
  <si>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</si>
  <si>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</si>
  <si>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</si>
  <si>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</si>
  <si>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</si>
  <si>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</si>
  <si>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</si>
  <si>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</si>
  <si>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</si>
  <si>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</si>
  <si>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</si>
  <si>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</si>
  <si>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</si>
  <si>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</si>
  <si>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</si>
  <si>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</si>
  <si>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</si>
  <si>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</si>
  <si>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</si>
  <si>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</si>
  <si>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</si>
  <si>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</si>
  <si>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</si>
  <si>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</si>
  <si>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</si>
  <si>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</si>
  <si>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</si>
  <si>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</si>
  <si>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</si>
  <si>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</si>
  <si>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</si>
  <si>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</si>
  <si>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</si>
  <si>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</si>
  <si>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</si>
  <si>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</si>
  <si>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</si>
  <si>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</si>
  <si>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</si>
  <si>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</si>
  <si>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</si>
  <si>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</si>
  <si>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</si>
  <si>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</si>
  <si>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</si>
  <si>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</si>
  <si>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</si>
  <si>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</si>
  <si>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</si>
  <si>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</si>
  <si>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</si>
  <si>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</si>
  <si>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</si>
  <si>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</si>
  <si>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</si>
  <si>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</si>
  <si>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</si>
  <si>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</si>
  <si>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</si>
  <si>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</si>
  <si>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</si>
  <si>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</si>
  <si>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</si>
  <si>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</si>
  <si>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</si>
  <si>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</si>
  <si>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</si>
  <si>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</si>
  <si>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</si>
  <si>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</si>
  <si>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</si>
  <si>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</si>
  <si>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</si>
  <si>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</si>
  <si>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</si>
  <si>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</si>
  <si>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</si>
  <si>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</si>
  <si>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</si>
  <si>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</si>
  <si>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</si>
  <si>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</si>
  <si>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</si>
  <si>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</si>
  <si>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</si>
  <si>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</si>
  <si>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</si>
  <si>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</si>
  <si>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</si>
  <si>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</si>
  <si>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</si>
  <si>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</si>
  <si>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</si>
  <si>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</si>
  <si>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</si>
  <si>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</si>
  <si>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</si>
  <si>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</si>
  <si>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</si>
  <si>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</si>
  <si>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</si>
  <si>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</si>
  <si>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</si>
  <si>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</si>
  <si>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</si>
  <si>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</si>
  <si>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</si>
  <si>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</si>
  <si>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</si>
  <si>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</si>
  <si>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</si>
  <si>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</si>
  <si>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</si>
  <si>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</si>
  <si>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</si>
  <si>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</si>
  <si>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</si>
  <si>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</si>
  <si>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</si>
  <si>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</si>
  <si>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</si>
  <si>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</si>
  <si>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</si>
  <si>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</si>
  <si>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</si>
  <si>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</si>
  <si>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</si>
  <si>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</si>
  <si>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</si>
  <si>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</si>
  <si>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</si>
  <si>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</si>
  <si>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</si>
  <si>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</si>
  <si>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</si>
  <si>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</si>
  <si>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</si>
  <si>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</si>
  <si>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</si>
  <si>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</si>
  <si>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</si>
  <si>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</si>
  <si>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</si>
  <si>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</si>
  <si>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</si>
  <si>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</si>
  <si>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</si>
  <si>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</si>
  <si>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</si>
  <si>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</si>
  <si>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</si>
  <si>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</si>
  <si>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</si>
  <si>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</si>
  <si>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</si>
  <si>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</si>
  <si>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</si>
  <si>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</si>
  <si>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</si>
  <si>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</si>
  <si>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</si>
  <si>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</si>
  <si>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</si>
  <si>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</si>
  <si>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</si>
  <si>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</si>
  <si>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</si>
  <si>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</si>
  <si>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</si>
  <si>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</si>
  <si>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</si>
  <si>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</si>
  <si>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</si>
  <si>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</si>
  <si>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</si>
  <si>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</si>
  <si>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</si>
  <si>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</si>
  <si>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</si>
  <si>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</si>
  <si>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</si>
  <si>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</si>
  <si>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</si>
  <si>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</si>
  <si>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</si>
  <si>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</si>
  <si>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</si>
  <si>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</si>
  <si>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</si>
  <si>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</si>
  <si>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</si>
  <si>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</si>
  <si>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</si>
  <si>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</si>
  <si>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</si>
  <si>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</si>
  <si>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</si>
  <si>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</si>
  <si>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</si>
  <si>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</si>
  <si>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</si>
  <si>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</si>
  <si>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</si>
  <si>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</si>
  <si>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</si>
  <si>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</si>
  <si>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</si>
  <si>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</si>
  <si>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</si>
  <si>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</si>
  <si>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</si>
  <si>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</si>
  <si>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</si>
  <si>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</si>
  <si>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</si>
  <si>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</si>
  <si>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</si>
  <si>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</si>
  <si>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</si>
  <si>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</si>
  <si>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</si>
  <si>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</si>
  <si>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</si>
  <si>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</si>
  <si>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</si>
  <si>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</si>
  <si>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</si>
  <si>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</si>
  <si>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</si>
  <si>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</si>
  <si>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</si>
  <si>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</si>
  <si>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</si>
  <si>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</si>
  <si>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</si>
  <si>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</si>
  <si>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</si>
  <si>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</si>
  <si>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</si>
  <si>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</si>
  <si>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</si>
  <si>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</si>
  <si>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</si>
  <si>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</si>
  <si>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</si>
  <si>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</si>
  <si>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</si>
  <si>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</si>
  <si>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</si>
  <si>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</si>
  <si>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</si>
  <si>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</si>
  <si>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</si>
  <si>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</si>
  <si>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</si>
  <si>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</si>
  <si>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</si>
  <si>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</si>
  <si>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</si>
  <si>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</si>
  <si>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</si>
  <si>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</si>
  <si>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</si>
  <si>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</si>
  <si>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</si>
  <si>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</si>
  <si>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</si>
  <si>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</si>
  <si>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</si>
  <si>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</si>
  <si>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</si>
  <si>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</si>
  <si>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</si>
  <si>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</si>
  <si>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</si>
  <si>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</si>
  <si>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</si>
  <si>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</si>
  <si>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</si>
  <si>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</si>
  <si>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</si>
  <si>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</si>
  <si>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</si>
  <si>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</si>
  <si>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</si>
  <si>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</si>
  <si>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</si>
  <si>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</si>
  <si>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</si>
  <si>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</si>
  <si>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</si>
  <si>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</si>
  <si>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</si>
  <si>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</si>
  <si>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</si>
  <si>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</si>
  <si>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</si>
  <si>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</si>
  <si>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</si>
  <si>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</si>
  <si>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</si>
  <si>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</si>
  <si>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</si>
  <si>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</si>
  <si>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</si>
  <si>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</si>
  <si>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</si>
  <si>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</si>
  <si>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</si>
  <si>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</si>
  <si>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</si>
  <si>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</si>
  <si>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</si>
  <si>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</si>
  <si>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</si>
  <si>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</si>
  <si>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</si>
  <si>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</si>
  <si>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</si>
  <si>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</si>
  <si>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</si>
  <si>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</si>
  <si>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</si>
  <si>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</si>
  <si>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</si>
  <si>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</si>
  <si>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</si>
  <si>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</si>
  <si>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</si>
  <si>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</si>
  <si>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</si>
  <si>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</si>
  <si>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</si>
  <si>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</si>
  <si>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</si>
  <si>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</si>
  <si>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</si>
  <si>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</si>
  <si>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</si>
  <si>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</si>
  <si>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</si>
  <si>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</si>
  <si>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</si>
  <si>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</si>
  <si>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</si>
  <si>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</si>
  <si>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</si>
  <si>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</si>
  <si>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</si>
  <si>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</si>
  <si>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</si>
  <si>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</si>
  <si>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</si>
  <si>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</si>
  <si>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</si>
  <si>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</si>
  <si>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</si>
  <si>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</si>
  <si>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</si>
  <si>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</si>
  <si>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</si>
  <si>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</si>
  <si>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</si>
  <si>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</si>
  <si>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</si>
  <si>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</si>
  <si>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</si>
  <si>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</si>
  <si>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</si>
  <si>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</si>
  <si>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</si>
  <si>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</si>
  <si>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</si>
  <si>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</si>
  <si>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</si>
  <si>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</si>
  <si>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</si>
  <si>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</si>
  <si>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</si>
  <si>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</si>
  <si>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</si>
  <si>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</si>
  <si>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</si>
  <si>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</si>
  <si>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</si>
  <si>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</si>
  <si>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</si>
  <si>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</si>
  <si>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</si>
  <si>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</si>
  <si>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</si>
  <si>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</si>
  <si>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</si>
  <si>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</si>
  <si>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</si>
  <si>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</si>
  <si>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</si>
  <si>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</si>
  <si>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</si>
  <si>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</si>
  <si>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</si>
  <si>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</si>
  <si>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</si>
  <si>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</si>
  <si>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</si>
  <si>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</si>
  <si>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</si>
  <si>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</si>
  <si>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</si>
  <si>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</si>
  <si>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</si>
  <si>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</si>
  <si>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</si>
  <si>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</si>
  <si>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</si>
  <si>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</si>
  <si>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</si>
  <si>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</si>
  <si>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</si>
  <si>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</si>
  <si>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</si>
  <si>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</si>
  <si>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</si>
  <si>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</si>
  <si>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</si>
  <si>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</si>
  <si>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</si>
  <si>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</si>
  <si>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</si>
  <si>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</si>
  <si>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</si>
  <si>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</si>
  <si>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</si>
  <si>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</si>
  <si>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</si>
  <si>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</si>
  <si>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</si>
  <si>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</si>
  <si>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</si>
  <si>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</si>
  <si>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</si>
  <si>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</si>
  <si>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</si>
  <si>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</si>
  <si>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</si>
  <si>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</si>
  <si>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</si>
  <si>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</si>
  <si>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</si>
  <si>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</si>
  <si>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</si>
  <si>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</si>
  <si>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</si>
  <si>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</si>
  <si>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</si>
  <si>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</si>
  <si>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</si>
  <si>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</si>
  <si>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</si>
  <si>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</si>
  <si>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</si>
  <si>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</si>
  <si>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</si>
  <si>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</si>
  <si>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</si>
  <si>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</si>
  <si>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</si>
  <si>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</si>
  <si>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</si>
  <si>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</si>
  <si>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</si>
  <si>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</si>
  <si>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</si>
  <si>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</si>
  <si>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</si>
  <si>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</si>
  <si>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</si>
  <si>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</si>
  <si>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</si>
  <si>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</si>
  <si>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</si>
  <si>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</si>
  <si>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</si>
  <si>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</si>
  <si>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</si>
  <si>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</si>
  <si>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</si>
  <si>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</si>
  <si>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</si>
  <si>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</si>
  <si>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</si>
  <si>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</si>
  <si>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</si>
  <si>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</si>
  <si>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</si>
  <si>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</si>
  <si>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</si>
  <si>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</si>
  <si>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</si>
  <si>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</si>
  <si>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</si>
  <si>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</si>
  <si>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</si>
  <si>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</si>
  <si>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</si>
  <si>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</si>
  <si>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</si>
  <si>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</si>
  <si>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</si>
  <si>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</si>
  <si>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</si>
  <si>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</si>
  <si>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</si>
  <si>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</si>
  <si>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</si>
  <si>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</si>
  <si>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</si>
  <si>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</si>
  <si>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</si>
  <si>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</si>
  <si>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</si>
  <si>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</si>
  <si>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</si>
  <si>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</si>
  <si>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</si>
  <si>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</si>
  <si>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</si>
  <si>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</si>
  <si>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</si>
  <si>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</si>
  <si>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</si>
  <si>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</si>
  <si>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</si>
  <si>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</si>
  <si>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</si>
  <si>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</si>
  <si>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</si>
  <si>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</si>
  <si>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</si>
  <si>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</si>
  <si>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</si>
  <si>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</si>
  <si>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</si>
  <si>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</si>
  <si>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</si>
  <si>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</si>
  <si>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</si>
  <si>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</si>
  <si>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</si>
  <si>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</si>
  <si>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</si>
  <si>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</si>
  <si>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</si>
  <si>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</si>
  <si>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</si>
  <si>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</si>
  <si>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</si>
  <si>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</si>
  <si>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</si>
  <si>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</si>
  <si>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</si>
  <si>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</si>
  <si>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</si>
  <si>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</si>
  <si>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</si>
  <si>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</si>
  <si>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</si>
  <si>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</si>
  <si>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</si>
  <si>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</si>
  <si>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</si>
  <si>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</si>
  <si>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</si>
  <si>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</si>
  <si>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</si>
  <si>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</si>
  <si>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</si>
  <si>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</si>
  <si>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</si>
  <si>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</si>
  <si>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</si>
  <si>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</si>
  <si>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</si>
  <si>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</si>
  <si>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</si>
  <si>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</si>
  <si>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</si>
  <si>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</si>
  <si>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</si>
  <si>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</si>
  <si>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</si>
  <si>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</si>
  <si>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</si>
  <si>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</si>
  <si>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</si>
  <si>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</si>
  <si>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</si>
  <si>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</si>
  <si>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</si>
  <si>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</si>
  <si>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</si>
  <si>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</si>
  <si>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</si>
  <si>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</si>
  <si>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</si>
  <si>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</si>
  <si>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</si>
  <si>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</si>
  <si>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</si>
  <si>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</si>
  <si>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</si>
  <si>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</si>
  <si>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</si>
  <si>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</si>
  <si>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</si>
  <si>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</si>
  <si>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</si>
  <si>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</si>
  <si>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</si>
  <si>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</si>
  <si>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</si>
  <si>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</si>
  <si>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</si>
  <si>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</si>
  <si>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</si>
  <si>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</si>
  <si>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</si>
  <si>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</si>
  <si>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</si>
  <si>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</si>
  <si>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</si>
  <si>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</si>
  <si>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</si>
  <si>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</si>
  <si>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</si>
  <si>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</si>
  <si>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</si>
  <si>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</si>
  <si>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</si>
  <si>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</si>
  <si>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</si>
  <si>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</si>
  <si>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</si>
  <si>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</si>
  <si>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</si>
  <si>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</si>
  <si>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</si>
  <si>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</si>
  <si>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</si>
  <si>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</si>
  <si>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</si>
  <si>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</si>
  <si>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</si>
  <si>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</si>
  <si>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</si>
  <si>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</si>
  <si>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</si>
  <si>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</si>
  <si>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</si>
  <si>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</si>
  <si>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</si>
  <si>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</si>
  <si>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</si>
  <si>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</si>
  <si>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</si>
  <si>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</si>
  <si>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</si>
  <si>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</si>
  <si>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</si>
  <si>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</si>
  <si>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</si>
  <si>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</si>
  <si>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</si>
  <si>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</si>
  <si>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</si>
  <si>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</si>
  <si>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</si>
  <si>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</si>
  <si>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</si>
  <si>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</si>
  <si>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</si>
  <si>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</si>
  <si>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</si>
  <si>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</si>
  <si>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</si>
  <si>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</si>
  <si>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</si>
  <si>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</si>
  <si>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</si>
  <si>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</si>
  <si>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</si>
  <si>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</si>
  <si>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</si>
  <si>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</si>
  <si>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</si>
  <si>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</si>
  <si>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</si>
  <si>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</si>
  <si>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</si>
  <si>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</si>
  <si>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</si>
  <si>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</si>
  <si>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</si>
  <si>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</si>
  <si>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</si>
  <si>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</si>
  <si>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</si>
  <si>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</si>
  <si>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</si>
  <si>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</si>
  <si>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</si>
  <si>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</si>
  <si>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</si>
  <si>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</si>
  <si>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</si>
  <si>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</si>
  <si>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</si>
  <si>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</si>
  <si>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</si>
  <si>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</si>
  <si>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</si>
  <si>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</si>
  <si>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</si>
  <si>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</si>
  <si>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</si>
  <si>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</si>
  <si>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</si>
  <si>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</si>
  <si>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</si>
  <si>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</si>
  <si>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</si>
  <si>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</si>
  <si>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</si>
  <si>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</si>
  <si>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</si>
  <si>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</si>
  <si>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</si>
  <si>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</si>
  <si>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</si>
  <si>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</si>
  <si>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</si>
  <si>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</si>
  <si>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</si>
  <si>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</si>
  <si>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</si>
  <si>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</si>
  <si>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</si>
  <si>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</si>
  <si>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</si>
  <si>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</si>
  <si>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</si>
  <si>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</si>
  <si>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</si>
  <si>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</si>
  <si>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</si>
  <si>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</si>
  <si>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</si>
  <si>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</si>
  <si>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</si>
  <si>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</si>
  <si>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</si>
  <si>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</si>
  <si>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</si>
  <si>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</si>
  <si>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</si>
  <si>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</si>
  <si>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</si>
  <si>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</si>
  <si>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</si>
  <si>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</si>
  <si>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</si>
  <si>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</si>
  <si>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</si>
  <si>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</si>
  <si>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</si>
  <si>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</si>
  <si>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</si>
  <si>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</si>
  <si>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</si>
  <si>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</si>
  <si>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</si>
  <si>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</si>
  <si>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</si>
  <si>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</si>
  <si>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</si>
  <si>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</si>
  <si>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</si>
  <si>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</si>
  <si>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</si>
  <si>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</si>
  <si>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</si>
  <si>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</si>
  <si>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</si>
  <si>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</si>
  <si>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</si>
  <si>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</si>
  <si>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</si>
  <si>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</si>
  <si>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</si>
  <si>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</si>
  <si>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</si>
  <si>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</si>
  <si>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</si>
  <si>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</si>
  <si>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</si>
  <si>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</si>
  <si>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</si>
  <si>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</si>
  <si>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</si>
  <si>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</si>
  <si>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</si>
  <si>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</si>
  <si>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</si>
  <si>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</si>
  <si>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</si>
  <si>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</si>
  <si>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</si>
  <si>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</si>
  <si>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</si>
  <si>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</si>
  <si>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</si>
  <si>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</si>
  <si>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</si>
  <si>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</si>
  <si>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</si>
  <si>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</si>
  <si>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</si>
  <si>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</si>
  <si>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</si>
  <si>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</si>
  <si>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</si>
  <si>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</si>
  <si>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</si>
  <si>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</si>
  <si>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</si>
  <si>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</si>
  <si>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</si>
  <si>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</si>
  <si>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</si>
  <si>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</si>
  <si>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</si>
  <si>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</si>
  <si>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</si>
  <si>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</si>
  <si>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</si>
  <si>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</si>
  <si>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</si>
  <si>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</si>
  <si>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</si>
  <si>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</si>
  <si>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</si>
  <si>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</si>
  <si>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</si>
  <si>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</si>
  <si>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</si>
  <si>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</si>
  <si>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</si>
  <si>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</si>
  <si>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</si>
  <si>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</si>
  <si>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</si>
  <si>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</si>
  <si>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</si>
  <si>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</si>
  <si>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</si>
  <si>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</si>
  <si>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</si>
  <si>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</si>
  <si>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</si>
  <si>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</si>
  <si>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</si>
  <si>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</si>
  <si>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</si>
  <si>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</si>
  <si>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</si>
  <si>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</si>
  <si>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</si>
  <si>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</si>
  <si>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</si>
  <si>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</si>
  <si>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</si>
  <si>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</si>
  <si>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</si>
  <si>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</si>
  <si>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</si>
  <si>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</si>
  <si>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</si>
  <si>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</si>
  <si>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</si>
  <si>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</si>
  <si>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</si>
  <si>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</si>
  <si>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</si>
  <si>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</si>
  <si>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</si>
  <si>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</si>
  <si>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</si>
  <si>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</si>
  <si>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</si>
  <si>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</si>
  <si>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</si>
  <si>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</si>
  <si>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</si>
  <si>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</si>
  <si>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</si>
  <si>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</si>
  <si>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</si>
  <si>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</si>
  <si>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</si>
  <si>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</si>
  <si>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</si>
  <si>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</si>
  <si>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</si>
  <si>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</si>
  <si>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</si>
  <si>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</si>
  <si>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</si>
  <si>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</si>
  <si>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</si>
  <si>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</si>
  <si>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</si>
  <si>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</si>
  <si>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</si>
  <si>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</si>
  <si>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</si>
  <si>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</si>
  <si>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</si>
  <si>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</si>
  <si>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</si>
  <si>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</si>
  <si>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</si>
  <si>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</si>
  <si>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</si>
  <si>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</si>
  <si>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</si>
  <si>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</si>
  <si>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</si>
  <si>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</si>
  <si>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</si>
  <si>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</si>
  <si>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</si>
  <si>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</si>
  <si>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</si>
  <si>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</si>
  <si>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</si>
  <si>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</si>
  <si>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</si>
  <si>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</si>
  <si>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</si>
  <si>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</si>
  <si>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</si>
  <si>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</si>
  <si>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</si>
  <si>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</si>
  <si>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</si>
  <si>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</si>
  <si>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</si>
  <si>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</si>
  <si>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</si>
  <si>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</si>
  <si>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</si>
  <si>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</si>
  <si>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</si>
  <si>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</si>
  <si>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</si>
  <si>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</si>
  <si>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</si>
  <si>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</si>
  <si>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</si>
  <si>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</si>
  <si>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</si>
  <si>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</si>
  <si>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</si>
  <si>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</si>
  <si>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</si>
  <si>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</si>
  <si>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</si>
  <si>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</si>
  <si>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</si>
  <si>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</si>
  <si>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</si>
  <si>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</si>
  <si>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</si>
  <si>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</si>
  <si>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</si>
  <si>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</si>
  <si>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</si>
  <si>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</si>
  <si>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</si>
  <si>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</si>
  <si>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</si>
  <si>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</si>
  <si>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</si>
  <si>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</si>
  <si>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</si>
  <si>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</si>
  <si>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</si>
  <si>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</si>
  <si>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</si>
  <si>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</si>
  <si>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</si>
  <si>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</si>
  <si>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</si>
  <si>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</si>
  <si>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</si>
  <si>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</si>
  <si>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</si>
  <si>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</si>
  <si>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</si>
  <si>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</si>
  <si>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</si>
  <si>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</si>
  <si>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</si>
  <si>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</si>
  <si>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</si>
  <si>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</si>
  <si>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</si>
  <si>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</si>
  <si>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</si>
  <si>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</si>
  <si>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</si>
  <si>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</si>
  <si>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</si>
  <si>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</si>
  <si>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</si>
  <si>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</si>
  <si>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</si>
  <si>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</si>
  <si>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</si>
  <si>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</si>
  <si>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</si>
  <si>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</si>
  <si>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</si>
  <si>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</si>
  <si>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</si>
  <si>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</si>
  <si>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</si>
  <si>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</si>
  <si>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</si>
  <si>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</si>
  <si>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</si>
  <si>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</si>
  <si>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</si>
  <si>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</si>
  <si>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</si>
  <si>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</si>
  <si>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</si>
  <si>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</si>
  <si>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</si>
  <si>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</si>
  <si>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</si>
  <si>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</si>
  <si>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</si>
  <si>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</si>
  <si>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</si>
  <si>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</si>
  <si>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</si>
  <si>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</si>
  <si>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</si>
  <si>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</si>
  <si>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</si>
  <si>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</si>
  <si>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</si>
  <si>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</si>
  <si>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</si>
  <si>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</si>
  <si>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</si>
  <si>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</si>
  <si>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</si>
  <si>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</si>
  <si>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</si>
  <si>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</si>
  <si>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</si>
  <si>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</si>
  <si>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</si>
  <si>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</si>
  <si>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</si>
  <si>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</si>
  <si>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</si>
  <si>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</si>
  <si>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</si>
  <si>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</si>
  <si>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</si>
  <si>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</si>
  <si>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</si>
  <si>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</si>
  <si>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</si>
  <si>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</si>
  <si>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</si>
  <si>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</si>
  <si>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</si>
  <si>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</si>
  <si>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</si>
  <si>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</si>
  <si>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</si>
  <si>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</si>
  <si>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</si>
  <si>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</si>
  <si>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</si>
  <si>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</si>
  <si>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</si>
  <si>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</si>
  <si>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</si>
  <si>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</si>
  <si>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</si>
  <si>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</si>
  <si>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</si>
  <si>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</si>
  <si>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</si>
  <si>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</si>
  <si>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</si>
  <si>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</si>
  <si>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</si>
  <si>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</si>
  <si>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</si>
  <si>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</si>
  <si>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</si>
  <si>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</si>
  <si>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</si>
  <si>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</si>
  <si>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</si>
  <si>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</si>
  <si>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</si>
  <si>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</si>
  <si>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</si>
  <si>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</si>
  <si>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</si>
  <si>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</si>
  <si>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</si>
  <si>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</si>
  <si>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</si>
  <si>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</si>
  <si>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</si>
  <si>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</si>
  <si>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</si>
  <si>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</si>
  <si>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</si>
  <si>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</si>
  <si>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</si>
  <si>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</si>
  <si>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</si>
  <si>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</si>
  <si>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</si>
  <si>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</si>
  <si>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</si>
  <si>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</si>
  <si>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</si>
  <si>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</si>
  <si>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</si>
  <si>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</si>
  <si>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</si>
  <si>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</si>
  <si>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</si>
  <si>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</si>
  <si>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</si>
  <si>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</si>
  <si>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</si>
  <si>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</si>
  <si>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</si>
  <si>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</si>
  <si>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</si>
  <si>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</si>
  <si>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</si>
  <si>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</si>
  <si>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</si>
  <si>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</si>
  <si>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</si>
  <si>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</si>
  <si>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</si>
  <si>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</si>
  <si>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</si>
  <si>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</si>
  <si>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</si>
  <si>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</si>
  <si>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</si>
  <si>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</si>
  <si>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</si>
  <si>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</si>
  <si>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</si>
  <si>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</si>
  <si>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</si>
  <si>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</si>
  <si>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</si>
  <si>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</si>
  <si>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</si>
  <si>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</si>
  <si>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</si>
  <si>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</si>
  <si>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</si>
  <si>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</si>
  <si>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</si>
  <si>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</si>
  <si>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</si>
  <si>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</si>
  <si>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</si>
  <si>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</si>
  <si>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</si>
  <si>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</si>
  <si>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</si>
  <si>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</si>
  <si>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</si>
  <si>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</si>
  <si>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</si>
  <si>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</si>
  <si>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</si>
  <si>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</si>
  <si>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</si>
  <si>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</si>
  <si>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</si>
  <si>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</si>
  <si>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</si>
  <si>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</si>
  <si>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</si>
  <si>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</si>
  <si>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</si>
  <si>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</si>
  <si>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</si>
  <si>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</si>
  <si>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</si>
  <si>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</si>
  <si>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</si>
  <si>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</si>
  <si>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</si>
  <si>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</si>
  <si>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</si>
  <si>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</si>
  <si>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</si>
  <si>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</si>
  <si>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</si>
  <si>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</si>
  <si>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</si>
  <si>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</si>
  <si>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</si>
  <si>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</si>
  <si>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</si>
  <si>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</si>
  <si>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</si>
  <si>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</si>
  <si>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</si>
  <si>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</si>
  <si>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</si>
  <si>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</si>
  <si>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</si>
  <si>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</si>
  <si>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</si>
  <si>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</si>
  <si>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</si>
  <si>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</si>
  <si>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</si>
  <si>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</si>
  <si>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</si>
  <si>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</si>
  <si>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</si>
  <si>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</si>
  <si>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</si>
  <si>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</si>
  <si>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</si>
  <si>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</si>
  <si>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</si>
  <si>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</si>
  <si>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</si>
  <si>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</si>
  <si>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</si>
  <si>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</si>
  <si>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</si>
  <si>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</si>
  <si>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</si>
  <si>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</si>
  <si>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</si>
  <si>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</si>
  <si>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</si>
  <si>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</si>
  <si>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</si>
  <si>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</si>
  <si>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</si>
  <si>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</si>
  <si>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</si>
  <si>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</si>
  <si>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</si>
  <si>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</si>
  <si>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</si>
  <si>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</si>
  <si>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</si>
  <si>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</si>
  <si>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</si>
  <si>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</si>
  <si>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</si>
  <si>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</si>
  <si>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</si>
  <si>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</si>
  <si>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</si>
  <si>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</si>
  <si>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</si>
  <si>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</si>
  <si>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</si>
  <si>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</si>
  <si>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</si>
  <si>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</si>
  <si>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</si>
  <si>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</si>
  <si>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</si>
  <si>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</si>
  <si>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</si>
  <si>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</si>
  <si>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</si>
  <si>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</si>
  <si>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</si>
  <si>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</si>
  <si>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</si>
  <si>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</si>
  <si>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</si>
  <si>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</si>
  <si>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</si>
  <si>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</si>
  <si>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</si>
  <si>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</si>
  <si>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</si>
  <si>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</si>
  <si>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</si>
  <si>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</si>
  <si>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</si>
  <si>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</si>
  <si>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</si>
  <si>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</si>
  <si>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</si>
  <si>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</si>
  <si>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</si>
  <si>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</si>
  <si>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</si>
  <si>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</si>
  <si>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</si>
  <si>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</si>
  <si>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</si>
  <si>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</si>
  <si>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</si>
  <si>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</si>
  <si>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</si>
  <si>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</si>
  <si>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</si>
  <si>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</si>
  <si>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</si>
  <si>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</si>
  <si>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</si>
  <si>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</si>
  <si>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</si>
  <si>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</si>
  <si>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</si>
  <si>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</si>
  <si>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</si>
  <si>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</si>
  <si>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</si>
  <si>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</si>
  <si>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</si>
  <si>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</si>
  <si>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</si>
  <si>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</si>
  <si>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</si>
  <si>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</si>
  <si>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</si>
  <si>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</si>
  <si>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</si>
  <si>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</si>
  <si>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</si>
  <si>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</si>
  <si>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</si>
  <si>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</si>
  <si>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</si>
  <si>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</si>
  <si>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</si>
  <si>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</si>
  <si>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</si>
  <si>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</si>
  <si>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</si>
  <si>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</si>
  <si>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</si>
  <si>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</si>
  <si>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</si>
  <si>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</si>
  <si>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</si>
  <si>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</si>
  <si>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</si>
  <si>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</si>
  <si>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</si>
  <si>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</si>
  <si>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</si>
  <si>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</si>
  <si>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</si>
  <si>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</si>
  <si>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</si>
  <si>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</si>
  <si>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</si>
  <si>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</si>
  <si>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</si>
  <si>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</si>
  <si>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</si>
  <si>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</si>
  <si>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</si>
  <si>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</si>
  <si>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</si>
  <si>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</si>
  <si>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</si>
  <si>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</si>
  <si>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</si>
  <si>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</si>
  <si>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</si>
  <si>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</si>
  <si>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</si>
  <si>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</si>
  <si>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</si>
  <si>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</si>
  <si>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</si>
  <si>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</si>
  <si>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</si>
  <si>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</si>
  <si>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</si>
  <si>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</si>
  <si>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</si>
  <si>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</si>
  <si>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</si>
  <si>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</si>
  <si>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</si>
  <si>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</si>
  <si>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</si>
  <si>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</si>
  <si>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</si>
  <si>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</si>
  <si>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</si>
  <si>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</si>
  <si>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</si>
  <si>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</si>
  <si>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</si>
  <si>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</si>
  <si>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</si>
  <si>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</si>
  <si>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</si>
  <si>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</si>
  <si>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</si>
  <si>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</si>
  <si>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</si>
  <si>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</si>
  <si>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</si>
  <si>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</si>
  <si>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</si>
  <si>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</si>
  <si>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</si>
  <si>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</si>
  <si>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</si>
  <si>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</si>
  <si>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</si>
  <si>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</si>
  <si>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</si>
  <si>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</si>
  <si>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</si>
  <si>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</si>
  <si>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</si>
  <si>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</si>
  <si>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</si>
  <si>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</si>
  <si>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</si>
  <si>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</si>
  <si>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</si>
  <si>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</si>
  <si>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</si>
  <si>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</si>
  <si>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</si>
  <si>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</si>
  <si>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</si>
  <si>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</si>
  <si>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</si>
  <si>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</si>
  <si>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</si>
  <si>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</si>
  <si>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</si>
  <si>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</si>
  <si>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</si>
  <si>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</si>
  <si>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</si>
  <si>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</si>
  <si>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</si>
  <si>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</si>
  <si>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</si>
  <si>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</si>
  <si>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</si>
  <si>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</si>
  <si>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</si>
  <si>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</si>
  <si>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</si>
  <si>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</si>
  <si>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</si>
  <si>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</si>
  <si>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</si>
  <si>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</si>
  <si>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</si>
  <si>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</si>
  <si>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</si>
  <si>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</si>
  <si>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</si>
  <si>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</si>
  <si>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</si>
  <si>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</si>
  <si>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</si>
  <si>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</si>
  <si>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</si>
  <si>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</si>
  <si>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</si>
  <si>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</si>
  <si>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</si>
  <si>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</si>
  <si>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</si>
  <si>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</si>
  <si>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</si>
  <si>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</si>
  <si>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</si>
  <si>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</si>
  <si>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</si>
  <si>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</si>
  <si>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</si>
  <si>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</si>
  <si>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</si>
  <si>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</si>
  <si>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</si>
  <si>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</si>
  <si>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</si>
  <si>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</si>
  <si>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</si>
  <si>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</si>
  <si>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</si>
  <si>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</si>
  <si>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</si>
  <si>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</si>
  <si>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</si>
  <si>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</si>
  <si>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</si>
  <si>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</si>
  <si>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</si>
  <si>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</si>
  <si>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</si>
  <si>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</si>
  <si>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</si>
  <si>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</si>
  <si>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</si>
  <si>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</si>
  <si>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</si>
  <si>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</si>
  <si>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</si>
  <si>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</si>
  <si>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</si>
  <si>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</si>
  <si>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</si>
  <si>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</si>
  <si>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</si>
  <si>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</si>
  <si>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</si>
  <si>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</si>
  <si>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</si>
  <si>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</si>
  <si>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</si>
  <si>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</si>
  <si>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</si>
  <si>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</si>
  <si>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</si>
  <si>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</si>
  <si>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</si>
  <si>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</si>
  <si>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</si>
  <si>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</si>
  <si>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</si>
  <si>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</si>
  <si>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</si>
  <si>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</si>
  <si>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</si>
  <si>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</si>
  <si>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</si>
  <si>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</si>
  <si>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</si>
  <si>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</si>
  <si>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</si>
  <si>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</si>
  <si>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</si>
  <si>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</si>
  <si>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</si>
  <si>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</si>
  <si>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</si>
  <si>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</si>
  <si>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</si>
  <si>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</si>
  <si>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</si>
  <si>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</si>
  <si>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</si>
  <si>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</si>
  <si>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</si>
  <si>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</si>
  <si>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</si>
  <si>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</si>
  <si>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</si>
  <si>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</si>
  <si>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</si>
  <si>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</si>
  <si>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</si>
  <si>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</si>
  <si>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</si>
  <si>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</si>
  <si>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</si>
  <si>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</si>
  <si>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</si>
  <si>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</si>
  <si>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</si>
  <si>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</si>
  <si>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</si>
  <si>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</si>
  <si>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</si>
  <si>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</si>
  <si>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</si>
  <si>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</si>
  <si>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</si>
  <si>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</si>
  <si>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</si>
  <si>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</si>
  <si>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</si>
  <si>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</si>
  <si>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</si>
  <si>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</si>
  <si>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</si>
  <si>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</si>
  <si>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</si>
  <si>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</si>
  <si>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</si>
  <si>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</si>
  <si>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</si>
  <si>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</si>
  <si>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</si>
  <si>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</si>
  <si>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</si>
  <si>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</si>
  <si>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</si>
  <si>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</si>
  <si>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</si>
  <si>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</si>
  <si>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</si>
  <si>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</si>
  <si>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</si>
  <si>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</si>
  <si>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</si>
  <si>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</si>
  <si>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</si>
  <si>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</si>
  <si>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</si>
  <si>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</si>
  <si>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</si>
  <si>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</si>
  <si>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</si>
  <si>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</si>
  <si>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</si>
  <si>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</si>
  <si>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</si>
  <si>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</si>
  <si>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</si>
  <si>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</si>
  <si>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</si>
  <si>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</si>
  <si>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</si>
  <si>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</si>
  <si>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</si>
  <si>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</si>
  <si>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</si>
  <si>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</si>
  <si>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</si>
  <si>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</si>
  <si>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</si>
  <si>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</si>
  <si>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</si>
  <si>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</si>
  <si>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</si>
  <si>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</si>
  <si>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</si>
  <si>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</si>
  <si>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</si>
  <si>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</si>
  <si>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</si>
  <si>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</si>
  <si>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</si>
  <si>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</si>
  <si>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</si>
  <si>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</si>
  <si>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</si>
  <si>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</si>
  <si>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</si>
  <si>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</si>
  <si>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</si>
  <si>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</si>
  <si>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</si>
  <si>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</si>
  <si>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</si>
  <si>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</si>
  <si>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</si>
  <si>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</si>
  <si>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</si>
  <si>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</si>
  <si>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</si>
  <si>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</si>
  <si>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</si>
  <si>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</si>
  <si>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</si>
  <si>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</si>
  <si>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</si>
  <si>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</si>
  <si>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</si>
  <si>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</si>
  <si>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</si>
  <si>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</si>
  <si>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</si>
  <si>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</si>
  <si>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</si>
  <si>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</si>
  <si>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</si>
  <si>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</si>
  <si>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</si>
  <si>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</si>
  <si>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</si>
  <si>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</si>
  <si>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</si>
  <si>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</si>
  <si>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</si>
  <si>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</si>
  <si>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</si>
  <si>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</si>
  <si>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</si>
  <si>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</si>
  <si>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</si>
  <si>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</si>
  <si>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</si>
  <si>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</si>
  <si>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</si>
  <si>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</si>
  <si>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</si>
  <si>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</si>
  <si>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</si>
  <si>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</si>
  <si>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</si>
  <si>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</si>
  <si>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</si>
  <si>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</si>
  <si>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</si>
  <si>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</si>
  <si>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</si>
  <si>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</si>
  <si>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</si>
  <si>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</si>
  <si>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</si>
  <si>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</si>
  <si>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</si>
  <si>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</si>
  <si>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</si>
  <si>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</si>
  <si>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</si>
  <si>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</si>
  <si>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</si>
  <si>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</si>
  <si>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</si>
  <si>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</si>
  <si>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</si>
  <si>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</si>
  <si>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</si>
  <si>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</si>
  <si>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</si>
  <si>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</si>
  <si>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</si>
  <si>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</si>
  <si>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</si>
  <si>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</si>
  <si>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</si>
  <si>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</si>
  <si>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</si>
  <si>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</si>
  <si>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</si>
  <si>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</si>
  <si>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</si>
  <si>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</si>
  <si>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</si>
  <si>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</si>
  <si>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</si>
  <si>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</si>
  <si>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</si>
  <si>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</si>
  <si>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</si>
  <si>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</si>
  <si>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</si>
  <si>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</si>
  <si>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</si>
  <si>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</si>
  <si>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</si>
  <si>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</si>
  <si>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</si>
  <si>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</si>
  <si>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</si>
  <si>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</si>
  <si>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</si>
  <si>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</si>
  <si>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</si>
  <si>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</si>
  <si>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</si>
  <si>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</si>
  <si>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</si>
  <si>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</si>
  <si>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</si>
  <si>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</si>
  <si>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</si>
  <si>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</si>
  <si>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</si>
  <si>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</si>
  <si>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</si>
  <si>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</si>
  <si>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</si>
  <si>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</si>
  <si>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</si>
  <si>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</si>
  <si>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</si>
  <si>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</si>
  <si>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</si>
  <si>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</si>
  <si>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</si>
  <si>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</si>
  <si>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</si>
  <si>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</si>
  <si>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</si>
  <si>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</si>
  <si>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</si>
  <si>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</si>
  <si>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</si>
  <si>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</si>
  <si>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</si>
  <si>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</si>
  <si>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</si>
  <si>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</si>
  <si>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</si>
  <si>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</si>
  <si>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</si>
  <si>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</si>
  <si>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</si>
  <si>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</si>
  <si>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</si>
  <si>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</si>
  <si>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</si>
  <si>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</si>
  <si>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</si>
  <si>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</si>
  <si>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</si>
  <si>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</si>
  <si>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</si>
  <si>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</si>
  <si>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</si>
  <si>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</si>
  <si>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</si>
  <si>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</si>
  <si>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</si>
  <si>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</si>
  <si>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</si>
  <si>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</si>
  <si>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</si>
  <si>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</si>
  <si>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</si>
  <si>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</si>
  <si>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</si>
  <si>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</si>
  <si>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</si>
  <si>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</si>
  <si>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</si>
  <si>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</si>
  <si>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</si>
  <si>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</si>
  <si>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</si>
  <si>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</si>
  <si>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</si>
  <si>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</si>
  <si>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</si>
  <si>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</si>
  <si>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</si>
  <si>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</si>
  <si>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</si>
  <si>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</si>
  <si>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</si>
  <si>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</si>
  <si>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</si>
  <si>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</si>
  <si>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</si>
  <si>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</si>
  <si>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</si>
  <si>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</si>
  <si>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</si>
  <si>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</si>
  <si>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</si>
  <si>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</si>
  <si>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</si>
  <si>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</si>
  <si>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</si>
  <si>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</si>
  <si>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</si>
  <si>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</si>
  <si>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</si>
  <si>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</si>
  <si>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</si>
  <si>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</si>
  <si>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</si>
  <si>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</si>
  <si>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</si>
  <si>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</si>
  <si>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</si>
  <si>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</si>
  <si>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</si>
  <si>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</si>
  <si>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</si>
  <si>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</si>
  <si>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</si>
  <si>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</si>
  <si>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</si>
  <si>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</si>
  <si>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</si>
  <si>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</si>
  <si>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</si>
  <si>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</si>
  <si>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</si>
  <si>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</si>
  <si>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</si>
  <si>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</si>
  <si>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</si>
  <si>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</si>
  <si>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</si>
  <si>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</si>
  <si>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</si>
  <si>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</si>
  <si>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</si>
  <si>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</si>
  <si>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</si>
  <si>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</si>
  <si>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</si>
  <si>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</si>
  <si>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</si>
  <si>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</si>
  <si>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</si>
  <si>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</si>
  <si>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</si>
  <si>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</si>
  <si>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</si>
  <si>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</si>
  <si>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</si>
  <si>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</si>
  <si>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</si>
  <si>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</si>
  <si>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</si>
  <si>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</si>
  <si>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</si>
  <si>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</si>
  <si>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</si>
  <si>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</si>
  <si>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</si>
  <si>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</si>
  <si>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</si>
  <si>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</si>
  <si>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</si>
  <si>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</si>
  <si>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</si>
  <si>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</si>
  <si>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</si>
  <si>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</si>
  <si>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</si>
  <si>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</si>
  <si>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</si>
  <si>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</si>
  <si>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</si>
  <si>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</si>
  <si>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</si>
  <si>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</si>
  <si>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</si>
  <si>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</si>
  <si>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</si>
  <si>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</si>
  <si>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</si>
  <si>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</si>
  <si>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</si>
  <si>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</si>
  <si>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</si>
  <si>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</si>
  <si>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</si>
  <si>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</si>
  <si>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</si>
  <si>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</si>
  <si>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</si>
  <si>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</si>
  <si>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</si>
  <si>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</si>
  <si>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</si>
  <si>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</si>
  <si>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</si>
  <si>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</si>
  <si>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</si>
  <si>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</si>
  <si>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</si>
  <si>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</si>
  <si>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</si>
  <si>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</si>
  <si>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</si>
  <si>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</si>
  <si>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</si>
  <si>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</si>
  <si>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</si>
  <si>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</si>
  <si>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</si>
  <si>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</si>
  <si>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</si>
  <si>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</si>
  <si>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</si>
  <si>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</si>
  <si>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</si>
  <si>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</si>
  <si>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</si>
  <si>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</si>
  <si>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</si>
  <si>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</si>
  <si>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</si>
  <si>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</si>
  <si>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</si>
  <si>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</si>
  <si>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</si>
  <si>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</si>
  <si>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</si>
  <si>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</si>
  <si>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</si>
  <si>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</si>
  <si>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</si>
  <si>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</si>
  <si>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</si>
  <si>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</si>
  <si>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</si>
  <si>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</si>
  <si>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</si>
  <si>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</si>
  <si>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</si>
  <si>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</si>
  <si>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</si>
  <si>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</si>
  <si>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</si>
  <si>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</si>
  <si>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</si>
  <si>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</si>
  <si>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</si>
  <si>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</si>
  <si>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</si>
  <si>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</si>
  <si>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</si>
  <si>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</si>
  <si>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</si>
  <si>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</si>
  <si>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</si>
  <si>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</si>
  <si>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</si>
  <si>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</si>
  <si>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</si>
  <si>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</si>
  <si>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</si>
  <si>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</si>
  <si>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</si>
  <si>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</si>
  <si>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</si>
  <si>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</si>
  <si>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</si>
  <si>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</si>
  <si>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</si>
  <si>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</si>
  <si>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</si>
  <si>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</si>
  <si>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</si>
  <si>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</si>
  <si>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</si>
  <si>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</si>
  <si>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</si>
  <si>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</si>
  <si>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</si>
  <si>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</si>
  <si>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</si>
  <si>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</si>
  <si>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</si>
  <si>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</si>
  <si>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</si>
  <si>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</si>
  <si>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</si>
  <si>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</si>
  <si>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</si>
  <si>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</si>
  <si>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</si>
  <si>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</si>
  <si>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</si>
  <si>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</si>
  <si>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</si>
  <si>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</si>
  <si>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</si>
  <si>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</si>
  <si>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</si>
  <si>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</si>
  <si>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</si>
  <si>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</si>
  <si>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</si>
  <si>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</si>
  <si>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</si>
  <si>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</si>
  <si>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</si>
  <si>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</si>
  <si>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</si>
  <si>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</si>
  <si>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</si>
  <si>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</si>
  <si>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</si>
  <si>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</si>
  <si>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</si>
  <si>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</si>
  <si>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</si>
  <si>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</si>
  <si>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</si>
  <si>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</si>
  <si>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</si>
  <si>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</si>
  <si>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</si>
  <si>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</si>
  <si>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</si>
  <si>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</si>
  <si>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</si>
  <si>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</si>
  <si>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</si>
  <si>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</si>
  <si>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</si>
  <si>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</si>
  <si>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</si>
  <si>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</si>
  <si>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</si>
  <si>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</si>
  <si>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</si>
  <si>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</si>
  <si>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</si>
  <si>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</si>
  <si>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</si>
  <si>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</si>
  <si>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</si>
  <si>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</si>
  <si>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</si>
  <si>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</si>
  <si>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</si>
  <si>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</si>
  <si>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</si>
  <si>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</si>
  <si>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</si>
  <si>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</si>
  <si>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</si>
  <si>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</si>
  <si>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</si>
  <si>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</si>
  <si>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</si>
  <si>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</si>
  <si>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</si>
  <si>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</si>
  <si>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</si>
  <si>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</si>
  <si>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</si>
  <si>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</si>
  <si>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</si>
  <si>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</si>
  <si>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</si>
  <si>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</si>
  <si>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</si>
  <si>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</si>
  <si>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</si>
  <si>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</si>
  <si>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</si>
  <si>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</si>
  <si>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</si>
  <si>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</si>
  <si>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</si>
  <si>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</si>
  <si>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</si>
  <si>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</si>
  <si>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</si>
  <si>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</si>
  <si>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</si>
  <si>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</si>
  <si>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</si>
  <si>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</si>
  <si>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</si>
  <si>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</si>
  <si>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</si>
  <si>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</si>
  <si>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</si>
  <si>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</si>
  <si>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</si>
  <si>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</si>
  <si>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</si>
  <si>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</si>
  <si>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</si>
  <si>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</si>
  <si>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</si>
  <si>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</si>
  <si>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</si>
  <si>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</si>
  <si>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</si>
  <si>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</si>
  <si>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</si>
  <si>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</si>
  <si>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</si>
  <si>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</si>
  <si>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</si>
  <si>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</si>
  <si>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</si>
  <si>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</si>
  <si>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</si>
  <si>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</si>
  <si>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</si>
  <si>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</si>
  <si>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</si>
  <si>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</si>
  <si>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</si>
  <si>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</si>
  <si>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</si>
  <si>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</si>
  <si>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</si>
  <si>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</si>
  <si>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</si>
  <si>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</si>
  <si>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</si>
  <si>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</si>
  <si>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</si>
  <si>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</si>
  <si>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</si>
  <si>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</si>
  <si>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</si>
  <si>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</si>
  <si>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</si>
  <si>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</si>
  <si>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</si>
  <si>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</si>
  <si>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</si>
  <si>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</si>
  <si>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</si>
  <si>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</si>
  <si>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</si>
  <si>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</si>
  <si>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</si>
  <si>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</si>
  <si>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</si>
  <si>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</si>
  <si>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</si>
  <si>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</si>
  <si>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</si>
  <si>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</si>
  <si>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</si>
  <si>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</si>
  <si>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</si>
  <si>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</si>
  <si>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</si>
  <si>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</si>
  <si>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</si>
  <si>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</si>
  <si>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</si>
  <si>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</si>
  <si>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</si>
  <si>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</si>
  <si>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</si>
  <si>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</si>
  <si>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</si>
  <si>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</si>
  <si>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</si>
  <si>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</si>
  <si>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</si>
  <si>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</si>
  <si>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</si>
  <si>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</si>
  <si>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</si>
  <si>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</si>
  <si>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</si>
  <si>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</si>
  <si>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</si>
  <si>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</si>
  <si>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</si>
  <si>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</si>
  <si>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</si>
  <si>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</si>
  <si>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</si>
  <si>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</si>
  <si>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</si>
  <si>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</si>
  <si>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</si>
  <si>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</si>
  <si>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</si>
  <si>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</si>
  <si>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</si>
  <si>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</si>
  <si>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</si>
  <si>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</si>
  <si>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</si>
  <si>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</si>
  <si>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</si>
  <si>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</si>
  <si>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</si>
  <si>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</si>
  <si>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</si>
  <si>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</si>
  <si>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</si>
  <si>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</si>
  <si>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</si>
  <si>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</si>
  <si>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</si>
  <si>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</si>
  <si>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</si>
  <si>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</si>
  <si>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</si>
  <si>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</si>
  <si>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</si>
  <si>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</si>
  <si>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</si>
  <si>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</si>
  <si>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</si>
  <si>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</si>
  <si>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</si>
  <si>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</si>
  <si>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</si>
  <si>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</si>
  <si>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</si>
  <si>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</si>
  <si>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</si>
  <si>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</si>
  <si>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</si>
  <si>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</si>
  <si>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</si>
  <si>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</si>
  <si>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</si>
  <si>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</si>
  <si>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</si>
  <si>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</si>
  <si>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</si>
  <si>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</si>
  <si>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</si>
  <si>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</si>
  <si>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</si>
  <si>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</si>
  <si>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</si>
  <si>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</si>
  <si>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</si>
  <si>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</si>
  <si>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</si>
  <si>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</si>
  <si>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</si>
  <si>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</si>
  <si>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</si>
  <si>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</si>
  <si>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</si>
  <si>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</si>
  <si>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</si>
  <si>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</si>
  <si>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</si>
  <si>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</si>
  <si>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</si>
  <si>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</si>
  <si>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</si>
  <si>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</si>
  <si>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</si>
  <si>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</si>
  <si>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</si>
  <si>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</si>
  <si>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</si>
  <si>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</si>
  <si>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</si>
  <si>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</si>
  <si>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</si>
  <si>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</si>
  <si>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</si>
  <si>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</si>
  <si>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</si>
  <si>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</si>
  <si>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</si>
  <si>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</si>
  <si>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</si>
  <si>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</si>
  <si>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</si>
  <si>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</si>
  <si>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</si>
  <si>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</si>
  <si>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</si>
  <si>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</si>
  <si>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</si>
  <si>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</si>
  <si>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</si>
  <si>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</si>
  <si>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</si>
  <si>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</si>
  <si>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</si>
  <si>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</si>
  <si>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</si>
  <si>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</si>
  <si>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</si>
  <si>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</si>
  <si>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</si>
  <si>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</si>
  <si>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</si>
  <si>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</si>
  <si>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</si>
  <si>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</si>
  <si>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</si>
  <si>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</si>
  <si>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</si>
  <si>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</si>
  <si>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</si>
  <si>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</si>
  <si>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</si>
  <si>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</si>
  <si>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</si>
  <si>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</si>
  <si>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</si>
  <si>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</si>
  <si>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</si>
  <si>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</si>
  <si>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</si>
  <si>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</si>
  <si>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</si>
  <si>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</si>
  <si>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</si>
  <si>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</si>
  <si>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</si>
  <si>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</si>
  <si>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</si>
  <si>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</si>
  <si>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</si>
  <si>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</si>
  <si>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</si>
  <si>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</si>
  <si>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</si>
  <si>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</si>
  <si>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</si>
  <si>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</si>
  <si>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</si>
  <si>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</si>
  <si>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</si>
  <si>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</si>
  <si>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</si>
  <si>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</si>
  <si>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</si>
  <si>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</si>
  <si>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</si>
  <si>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</si>
  <si>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</si>
  <si>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</si>
  <si>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</si>
  <si>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</si>
  <si>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</si>
  <si>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</si>
  <si>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</si>
  <si>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</si>
  <si>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</si>
  <si>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</si>
  <si>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</si>
  <si>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</si>
  <si>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</si>
  <si>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</si>
  <si>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</si>
  <si>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</si>
  <si>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</si>
  <si>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</si>
  <si>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</si>
  <si>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</si>
  <si>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</si>
  <si>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</si>
  <si>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</si>
  <si>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</si>
  <si>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</si>
  <si>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</si>
  <si>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</si>
  <si>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</si>
  <si>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</si>
  <si>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</si>
  <si>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</si>
  <si>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</si>
  <si>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</si>
  <si>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</si>
  <si>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</si>
  <si>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</si>
  <si>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</si>
  <si>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</si>
  <si>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</si>
  <si>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</si>
  <si>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</si>
  <si>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</si>
  <si>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</si>
  <si>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</si>
  <si>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</si>
  <si>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</si>
  <si>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</si>
  <si>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</si>
  <si>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</si>
  <si>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</si>
  <si>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</si>
  <si>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</si>
  <si>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</si>
  <si>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</si>
  <si>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</si>
  <si>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</si>
  <si>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</si>
  <si>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</si>
  <si>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</si>
  <si>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</si>
  <si>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</si>
  <si>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</si>
  <si>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</si>
  <si>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</si>
  <si>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</si>
  <si>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</si>
  <si>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</si>
  <si>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</si>
  <si>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</si>
  <si>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</si>
  <si>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</si>
  <si>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</si>
  <si>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</si>
  <si>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</si>
  <si>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</si>
  <si>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</si>
  <si>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</si>
  <si>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</si>
  <si>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</si>
  <si>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</si>
  <si>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</si>
  <si>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</si>
  <si>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</si>
  <si>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</si>
  <si>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</si>
  <si>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</si>
  <si>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</si>
  <si>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</si>
  <si>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</si>
  <si>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</si>
  <si>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</si>
  <si>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</si>
  <si>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</si>
  <si>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</si>
  <si>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</si>
  <si>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</si>
  <si>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</si>
  <si>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</si>
  <si>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</si>
  <si>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</si>
  <si>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</si>
  <si>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</si>
  <si>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</si>
  <si>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</si>
  <si>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</si>
  <si>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</si>
  <si>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</si>
  <si>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</si>
  <si>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</si>
  <si>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</si>
  <si>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</si>
  <si>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</si>
  <si>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</si>
  <si>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</si>
  <si>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</si>
  <si>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</si>
  <si>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</si>
  <si>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</si>
  <si>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</si>
  <si>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</si>
  <si>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</si>
  <si>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</si>
  <si>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</si>
  <si>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</si>
  <si>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</si>
  <si>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</si>
  <si>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</si>
  <si>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</si>
  <si>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</si>
  <si>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</si>
  <si>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</si>
  <si>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</si>
  <si>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</si>
  <si>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</si>
  <si>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</si>
  <si>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</si>
  <si>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</si>
  <si>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</si>
  <si>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</si>
  <si>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</si>
  <si>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</si>
  <si>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</si>
  <si>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</si>
  <si>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</si>
  <si>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</si>
  <si>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</si>
  <si>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</si>
  <si>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</si>
  <si>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</si>
  <si>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</si>
  <si>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</si>
  <si>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</si>
  <si>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</si>
  <si>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</si>
  <si>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</si>
  <si>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</si>
  <si>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</si>
  <si>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</si>
  <si>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</si>
  <si>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</si>
  <si>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</si>
  <si>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</si>
  <si>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</si>
  <si>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</si>
  <si>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</si>
  <si>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</si>
  <si>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</si>
  <si>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</si>
  <si>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</si>
  <si>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</si>
  <si>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</si>
  <si>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</si>
  <si>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</si>
  <si>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</si>
  <si>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</si>
  <si>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</si>
  <si>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</si>
  <si>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</si>
  <si>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</si>
  <si>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</si>
  <si>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</si>
  <si>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</si>
  <si>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</si>
  <si>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</si>
  <si>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</si>
  <si>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</si>
  <si>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</si>
  <si>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</si>
  <si>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</si>
  <si>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</si>
  <si>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</si>
  <si>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</si>
  <si>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</si>
  <si>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</si>
  <si>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</si>
  <si>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</si>
  <si>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</si>
  <si>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</si>
  <si>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</si>
  <si>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</si>
  <si>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</si>
  <si>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</si>
  <si>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</si>
  <si>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</si>
  <si>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</si>
  <si>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</si>
  <si>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</si>
  <si>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</si>
  <si>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</si>
  <si>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</si>
  <si>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</si>
  <si>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</si>
  <si>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</si>
  <si>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</si>
  <si>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</si>
  <si>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</si>
  <si>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</si>
  <si>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</si>
  <si>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</si>
  <si>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</si>
  <si>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</si>
  <si>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</si>
  <si>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</si>
  <si>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</si>
  <si>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</si>
  <si>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</si>
  <si>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</si>
  <si>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</si>
  <si>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</si>
  <si>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</si>
  <si>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</si>
  <si>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</si>
  <si>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</si>
  <si>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</si>
  <si>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</si>
  <si>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</si>
  <si>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</si>
  <si>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</si>
  <si>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</si>
  <si>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</si>
  <si>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</si>
  <si>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</si>
  <si>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</si>
  <si>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</si>
  <si>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</si>
  <si>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</si>
  <si>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</si>
  <si>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</si>
  <si>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</si>
  <si>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</si>
  <si>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</si>
  <si>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</si>
  <si>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</si>
  <si>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</si>
  <si>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</si>
  <si>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</si>
  <si>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</si>
  <si>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</si>
  <si>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</si>
  <si>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</si>
  <si>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</si>
  <si>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</si>
  <si>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</si>
  <si>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</si>
  <si>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</si>
  <si>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</si>
  <si>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</si>
  <si>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</si>
  <si>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</si>
  <si>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</si>
  <si>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</si>
  <si>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</si>
  <si>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</si>
  <si>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</si>
  <si>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</si>
  <si>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</si>
  <si>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</si>
  <si>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</si>
  <si>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</si>
  <si>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</si>
  <si>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</si>
  <si>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</si>
  <si>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</si>
  <si>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</si>
  <si>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</si>
  <si>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</si>
  <si>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</si>
  <si>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</si>
  <si>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</si>
  <si>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</si>
  <si>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</si>
  <si>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</si>
  <si>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</si>
  <si>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</si>
  <si>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</si>
  <si>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</si>
  <si>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</si>
  <si>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</si>
  <si>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</si>
  <si>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</si>
  <si>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</si>
  <si>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</si>
  <si>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</si>
  <si>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</si>
  <si>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</si>
  <si>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</si>
  <si>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</si>
  <si>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</si>
  <si>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</si>
  <si>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</si>
  <si>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</si>
  <si>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</si>
  <si>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</si>
  <si>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</si>
  <si>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</si>
  <si>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</si>
  <si>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</si>
  <si>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</si>
  <si>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</si>
  <si>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</si>
  <si>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</si>
  <si>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</si>
  <si>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</si>
  <si>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</si>
  <si>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</si>
  <si>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</si>
  <si>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</si>
  <si>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</si>
  <si>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</si>
  <si>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</si>
  <si>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</si>
  <si>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</si>
  <si>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</si>
  <si>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</si>
  <si>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</si>
  <si>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</si>
  <si>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</si>
  <si>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</si>
  <si>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</si>
  <si>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</si>
  <si>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</si>
  <si>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</si>
  <si>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</si>
  <si>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</si>
  <si>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</si>
  <si>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</si>
  <si>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</si>
  <si>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</si>
  <si>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</si>
  <si>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</si>
  <si>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</si>
  <si>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</si>
  <si>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</si>
  <si>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</si>
  <si>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</si>
  <si>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</si>
  <si>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</si>
  <si>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</si>
  <si>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</si>
  <si>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</si>
  <si>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</si>
  <si>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</si>
  <si>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</si>
  <si>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</si>
  <si>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</si>
  <si>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</si>
  <si>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</si>
  <si>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</si>
  <si>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</si>
  <si>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</si>
  <si>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</si>
  <si>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</si>
  <si>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</si>
  <si>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</si>
  <si>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</si>
  <si>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</si>
  <si>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</si>
  <si>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</si>
  <si>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</si>
  <si>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</si>
  <si>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</si>
  <si>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</si>
  <si>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</si>
  <si>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</si>
  <si>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</si>
  <si>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</si>
  <si>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</si>
  <si>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</si>
  <si>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</si>
  <si>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</si>
  <si>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</si>
  <si>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</si>
  <si>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</si>
  <si>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</si>
  <si>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</si>
  <si>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</si>
  <si>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</si>
  <si>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</si>
  <si>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</si>
  <si>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</si>
  <si>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</si>
  <si>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</si>
  <si>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</si>
  <si>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</si>
  <si>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</si>
  <si>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</si>
  <si>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</si>
  <si>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</si>
  <si>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</si>
  <si>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</si>
  <si>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</si>
  <si>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</si>
  <si>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</si>
  <si>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</si>
  <si>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</si>
  <si>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</si>
  <si>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</si>
  <si>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</si>
  <si>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</si>
  <si>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</si>
  <si>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</si>
  <si>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</si>
  <si>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</si>
  <si>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</si>
  <si>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</si>
  <si>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</si>
  <si>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</si>
  <si>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</si>
  <si>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</si>
  <si>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</si>
  <si>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</si>
  <si>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</si>
  <si>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</si>
  <si>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</si>
  <si>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</si>
  <si>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</si>
  <si>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</si>
  <si>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</si>
  <si>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</si>
  <si>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</si>
  <si>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</si>
  <si>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</si>
  <si>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</si>
  <si>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</si>
  <si>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</si>
  <si>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</si>
  <si>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</si>
  <si>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</si>
  <si>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</si>
  <si>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</si>
  <si>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</si>
  <si>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</si>
  <si>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</si>
  <si>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</si>
  <si>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</si>
  <si>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</si>
  <si>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</si>
  <si>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</si>
  <si>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</si>
  <si>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</si>
  <si>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</si>
  <si>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</si>
  <si>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</si>
  <si>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</si>
  <si>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</si>
  <si>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</si>
  <si>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</si>
  <si>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</si>
  <si>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</si>
  <si>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</si>
  <si>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</si>
  <si>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</si>
  <si>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</si>
  <si>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</si>
  <si>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</si>
  <si>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</si>
  <si>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</si>
  <si>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</si>
  <si>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</si>
  <si>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</si>
  <si>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</si>
  <si>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</si>
  <si>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</si>
  <si>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</si>
  <si>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</si>
  <si>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</si>
  <si>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</si>
  <si>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</si>
  <si>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</si>
  <si>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</si>
  <si>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</si>
  <si>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</si>
  <si>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</si>
  <si>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</si>
  <si>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</si>
  <si>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</si>
  <si>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</si>
  <si>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</si>
  <si>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</si>
  <si>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</si>
  <si>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</si>
  <si>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</si>
  <si>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</si>
  <si>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</si>
  <si>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</si>
  <si>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</si>
  <si>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</si>
  <si>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</si>
  <si>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</si>
  <si>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</si>
  <si>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</si>
  <si>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</si>
  <si>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</si>
  <si>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</si>
  <si>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</si>
  <si>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</si>
  <si>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</si>
  <si>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</si>
  <si>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</si>
  <si>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</si>
  <si>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</si>
  <si>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</si>
  <si>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</si>
  <si>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</si>
  <si>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</si>
  <si>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</si>
  <si>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</si>
  <si>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</si>
  <si>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</si>
  <si>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</si>
  <si>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</si>
  <si>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</si>
  <si>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</si>
  <si>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</si>
  <si>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</si>
  <si>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</si>
  <si>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</si>
  <si>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</si>
  <si>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</si>
  <si>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</si>
  <si>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</si>
  <si>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</si>
  <si>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</si>
  <si>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</si>
  <si>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</si>
  <si>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</si>
  <si>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</si>
  <si>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</si>
  <si>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</si>
  <si>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</si>
  <si>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</si>
  <si>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</si>
  <si>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</si>
  <si>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</si>
  <si>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</si>
  <si>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</si>
  <si>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</si>
  <si>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</si>
  <si>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</si>
  <si>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</si>
  <si>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</si>
  <si>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</si>
  <si>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</si>
  <si>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</si>
  <si>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</si>
  <si>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</si>
  <si>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</si>
  <si>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</si>
  <si>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</si>
  <si>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</si>
  <si>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</si>
  <si>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</si>
  <si>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</si>
  <si>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</si>
  <si>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</si>
  <si>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</si>
  <si>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</si>
  <si>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</si>
  <si>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</si>
  <si>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</si>
  <si>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</si>
  <si>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</si>
  <si>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</si>
  <si>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</si>
  <si>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</si>
  <si>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</si>
  <si>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</si>
  <si>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</si>
  <si>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</si>
  <si>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</si>
  <si>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</si>
  <si>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</si>
  <si>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</si>
  <si>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</si>
  <si>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</si>
  <si>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</si>
  <si>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</si>
  <si>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</si>
  <si>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</si>
  <si>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</si>
  <si>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</si>
  <si>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</si>
  <si>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</si>
  <si>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</si>
  <si>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</si>
  <si>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</si>
  <si>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</si>
  <si>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</si>
  <si>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</si>
  <si>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</si>
  <si>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</si>
  <si>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</si>
  <si>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</si>
  <si>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</si>
  <si>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</si>
  <si>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</si>
  <si>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</si>
  <si>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</si>
  <si>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</si>
  <si>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</si>
  <si>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</si>
  <si>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</si>
  <si>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</si>
  <si>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</si>
  <si>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</si>
  <si>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</si>
  <si>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</si>
  <si>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</si>
  <si>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</si>
  <si>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</si>
  <si>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</si>
  <si>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</si>
  <si>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</si>
  <si>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</si>
  <si>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</si>
  <si>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</si>
  <si>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</si>
  <si>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</si>
  <si>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</si>
  <si>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</si>
  <si>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</si>
  <si>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</si>
  <si>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</si>
  <si>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</si>
  <si>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</si>
  <si>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</si>
  <si>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</si>
  <si>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</si>
  <si>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</si>
  <si>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</si>
  <si>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</si>
  <si>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</si>
  <si>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</si>
  <si>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</si>
  <si>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</si>
  <si>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</si>
  <si>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</si>
  <si>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</si>
  <si>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</si>
  <si>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</si>
  <si>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</si>
  <si>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</si>
  <si>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</si>
  <si>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</si>
  <si>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</si>
  <si>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</si>
  <si>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</si>
  <si>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</si>
  <si>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</si>
  <si>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</si>
  <si>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</si>
  <si>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</si>
  <si>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</si>
  <si>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</si>
  <si>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</si>
  <si>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</si>
  <si>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</si>
  <si>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</si>
  <si>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</si>
  <si>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</si>
  <si>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</si>
  <si>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</si>
  <si>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</si>
  <si>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</si>
  <si>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</si>
  <si>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</si>
  <si>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</si>
  <si>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</si>
  <si>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</si>
  <si>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</si>
  <si>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</si>
  <si>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</si>
  <si>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</si>
  <si>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</si>
  <si>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</si>
  <si>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</si>
  <si>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</si>
  <si>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</si>
  <si>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</si>
  <si>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</si>
  <si>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</si>
  <si>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</si>
  <si>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</si>
  <si>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</si>
  <si>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</si>
  <si>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</si>
  <si>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</si>
  <si>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</si>
  <si>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</si>
  <si>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</si>
  <si>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</si>
  <si>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</si>
  <si>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</si>
  <si>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</si>
  <si>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</si>
  <si>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</si>
  <si>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</si>
  <si>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</si>
  <si>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</si>
  <si>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</si>
  <si>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</si>
  <si>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</si>
  <si>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</si>
  <si>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</si>
  <si>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</si>
  <si>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</si>
  <si>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</si>
  <si>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</si>
  <si>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</si>
  <si>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</si>
  <si>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</si>
  <si>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</si>
  <si>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</si>
  <si>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</si>
  <si>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</si>
  <si>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</si>
  <si>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</si>
  <si>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</si>
  <si>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</si>
  <si>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</si>
  <si>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</si>
  <si>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</si>
  <si>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</si>
  <si>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</si>
  <si>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</si>
  <si>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</si>
  <si>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</si>
  <si>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</si>
  <si>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</si>
  <si>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</si>
  <si>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</si>
  <si>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</si>
  <si>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</si>
  <si>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</si>
  <si>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</si>
  <si>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</si>
  <si>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</si>
  <si>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</si>
  <si>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</si>
  <si>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</si>
  <si>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</si>
  <si>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</si>
  <si>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</si>
  <si>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</si>
  <si>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</si>
  <si>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</si>
  <si>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</si>
  <si>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</si>
  <si>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</si>
  <si>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</si>
  <si>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</si>
  <si>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</si>
  <si>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</si>
  <si>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</si>
  <si>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</si>
  <si>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</si>
  <si>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</si>
  <si>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</si>
  <si>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</si>
  <si>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</si>
  <si>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</si>
  <si>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</si>
  <si>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</si>
  <si>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</si>
  <si>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</si>
  <si>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</si>
  <si>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</si>
  <si>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</si>
  <si>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</si>
  <si>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</si>
  <si>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</si>
  <si>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</si>
  <si>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</si>
  <si>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</si>
  <si>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</si>
  <si>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</si>
  <si>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</si>
  <si>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</si>
  <si>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</si>
  <si>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</si>
  <si>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</si>
  <si>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</si>
  <si>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</si>
  <si>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</si>
  <si>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</si>
  <si>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</si>
  <si>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</si>
  <si>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</si>
  <si>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</si>
  <si>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</si>
  <si>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</si>
  <si>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</si>
  <si>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</si>
  <si>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</si>
  <si>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</si>
  <si>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</si>
  <si>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</si>
  <si>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</si>
  <si>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</si>
  <si>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</si>
  <si>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</si>
  <si>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</si>
  <si>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</si>
  <si>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</si>
  <si>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</si>
  <si>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</si>
  <si>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</si>
  <si>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</si>
  <si>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</si>
  <si>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</si>
  <si>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</si>
  <si>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</si>
  <si>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</si>
  <si>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</si>
  <si>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</si>
  <si>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</si>
  <si>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</si>
  <si>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</si>
  <si>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</si>
  <si>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</si>
  <si>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</si>
  <si>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</si>
  <si>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</si>
  <si>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</si>
  <si>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</si>
  <si>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</si>
  <si>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</si>
  <si>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</si>
  <si>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</si>
  <si>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</si>
  <si>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</si>
  <si>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</si>
  <si>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</si>
  <si>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</si>
  <si>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</si>
  <si>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</si>
  <si>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</si>
  <si>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</si>
  <si>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</si>
  <si>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</si>
  <si>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</si>
  <si>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</si>
  <si>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</si>
  <si>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</si>
  <si>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</si>
  <si>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</si>
  <si>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</si>
  <si>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</si>
  <si>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</si>
  <si>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</si>
  <si>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</si>
  <si>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</si>
  <si>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</si>
  <si>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</si>
  <si>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</si>
  <si>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</si>
  <si>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</si>
  <si>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</si>
  <si>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</si>
  <si>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</si>
  <si>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</si>
  <si>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</si>
  <si>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</si>
  <si>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</si>
  <si>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</si>
  <si>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</si>
  <si>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</si>
  <si>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</si>
  <si>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</si>
  <si>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</si>
  <si>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</si>
  <si>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</si>
  <si>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</si>
  <si>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</si>
  <si>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</si>
  <si>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</si>
  <si>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</si>
  <si>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</si>
  <si>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</si>
  <si>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</si>
  <si>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</si>
  <si>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</si>
  <si>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</si>
  <si>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</si>
  <si>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</si>
  <si>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</si>
  <si>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</si>
  <si>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</si>
  <si>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</si>
  <si>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</si>
  <si>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</si>
  <si>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</si>
  <si>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</si>
  <si>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</si>
  <si>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</si>
  <si>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</si>
  <si>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</si>
  <si>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</si>
  <si>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</si>
  <si>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</si>
  <si>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</si>
  <si>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</si>
  <si>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</si>
  <si>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</si>
  <si>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</si>
  <si>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</si>
  <si>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</si>
  <si>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</si>
  <si>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</si>
  <si>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</si>
  <si>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</si>
  <si>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</si>
  <si>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</si>
  <si>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</si>
  <si>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</si>
  <si>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</si>
  <si>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</si>
  <si>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</si>
  <si>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</si>
  <si>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</si>
  <si>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</si>
  <si>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</si>
  <si>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</si>
  <si>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</si>
  <si>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</si>
  <si>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</si>
  <si>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</si>
  <si>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</si>
  <si>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</si>
  <si>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</si>
  <si>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</si>
  <si>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</si>
  <si>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</si>
  <si>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</si>
  <si>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</si>
  <si>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</si>
  <si>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</si>
  <si>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</si>
  <si>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</si>
  <si>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</si>
  <si>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</si>
  <si>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</si>
  <si>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</si>
  <si>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</si>
  <si>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</si>
  <si>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</si>
  <si>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</si>
  <si>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</si>
  <si>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</si>
  <si>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</si>
  <si>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</si>
  <si>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</si>
  <si>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</si>
  <si>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</si>
  <si>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</si>
  <si>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</si>
  <si>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</si>
  <si>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</si>
  <si>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</si>
  <si>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</si>
  <si>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</si>
  <si>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</si>
  <si>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</si>
  <si>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</si>
  <si>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</si>
  <si>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</si>
  <si>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</si>
  <si>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</si>
  <si>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</si>
  <si>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</si>
  <si>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</si>
  <si>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</si>
  <si>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</si>
  <si>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</si>
  <si>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</si>
  <si>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</si>
  <si>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</si>
  <si>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</si>
  <si>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</si>
  <si>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</si>
  <si>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</si>
  <si>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</si>
  <si>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</si>
  <si>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</si>
  <si>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</si>
  <si>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</si>
  <si>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</si>
  <si>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</si>
  <si>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</si>
  <si>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</si>
  <si>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</si>
  <si>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</si>
  <si>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</si>
  <si>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</si>
  <si>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</si>
  <si>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</si>
  <si>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</si>
  <si>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</si>
  <si>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</si>
  <si>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</si>
  <si>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</si>
  <si>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</si>
  <si>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</si>
  <si>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</si>
  <si>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</si>
  <si>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</si>
  <si>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</si>
  <si>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</si>
  <si>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</si>
  <si>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</si>
  <si>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</si>
  <si>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</si>
  <si>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</si>
  <si>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</si>
  <si>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</si>
  <si>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</si>
  <si>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</si>
  <si>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</si>
  <si>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</si>
  <si>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</si>
  <si>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</si>
  <si>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</si>
  <si>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</si>
  <si>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</si>
  <si>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</si>
  <si>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</si>
  <si>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</si>
  <si>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</si>
  <si>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</si>
  <si>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</si>
  <si>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</si>
  <si>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</si>
  <si>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</si>
  <si>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</si>
  <si>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</si>
  <si>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</si>
  <si>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</si>
  <si>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</si>
  <si>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</si>
  <si>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</si>
  <si>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</si>
  <si>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</si>
  <si>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</si>
  <si>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</si>
  <si>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</si>
  <si>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</si>
  <si>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</si>
  <si>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</si>
  <si>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</si>
  <si>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</si>
  <si>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</si>
  <si>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</si>
  <si>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</si>
  <si>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</si>
  <si>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</si>
  <si>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</si>
  <si>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</si>
  <si>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</si>
  <si>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</si>
  <si>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</si>
  <si>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</si>
  <si>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</si>
  <si>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</si>
  <si>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</si>
  <si>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</si>
  <si>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</si>
  <si>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</si>
  <si>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</si>
  <si>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</si>
  <si>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</si>
  <si>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</si>
  <si>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</si>
  <si>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</si>
  <si>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</si>
  <si>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</si>
  <si>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</si>
  <si>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</si>
  <si>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</si>
  <si>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</si>
  <si>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</si>
  <si>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</si>
  <si>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</si>
  <si>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</si>
  <si>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</si>
  <si>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</si>
  <si>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</si>
  <si>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</si>
  <si>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</si>
  <si>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</si>
  <si>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</si>
  <si>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</si>
  <si>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</si>
  <si>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</si>
  <si>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</si>
  <si>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</si>
  <si>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</si>
  <si>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</si>
  <si>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</si>
  <si>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</si>
  <si>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</si>
  <si>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</si>
  <si>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</si>
  <si>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</si>
  <si>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</si>
  <si>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</si>
  <si>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</si>
  <si>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</si>
  <si>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</si>
  <si>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</si>
  <si>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</si>
  <si>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</si>
  <si>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</si>
  <si>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</si>
  <si>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</si>
  <si>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</si>
  <si>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</si>
  <si>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</si>
  <si>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</si>
  <si>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</si>
  <si>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</si>
  <si>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</si>
  <si>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</si>
  <si>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</si>
  <si>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</si>
  <si>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</si>
  <si>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</si>
  <si>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</si>
  <si>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</si>
  <si>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</si>
  <si>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</si>
  <si>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</si>
  <si>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</si>
  <si>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</si>
  <si>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</si>
  <si>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</si>
  <si>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</si>
  <si>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</si>
  <si>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</si>
  <si>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</si>
  <si>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</si>
  <si>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</si>
  <si>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</si>
  <si>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</si>
  <si>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</si>
  <si>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</si>
  <si>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</si>
  <si>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</si>
  <si>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</si>
  <si>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</si>
  <si>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</si>
  <si>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</si>
  <si>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</si>
  <si>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</si>
  <si>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</si>
  <si>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</si>
  <si>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</si>
  <si>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</si>
  <si>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</si>
  <si>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</si>
  <si>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</si>
  <si>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</si>
  <si>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</si>
  <si>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</si>
  <si>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</si>
  <si>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</si>
  <si>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</si>
  <si>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</si>
  <si>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</si>
  <si>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</si>
  <si>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</si>
  <si>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</si>
  <si>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</si>
  <si>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</si>
  <si>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</si>
  <si>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</si>
  <si>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</si>
  <si>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</si>
  <si>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</si>
  <si>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</si>
  <si>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</si>
  <si>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</si>
  <si>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</si>
  <si>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</si>
  <si>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</si>
  <si>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</si>
  <si>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</si>
  <si>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</si>
  <si>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</si>
  <si>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</si>
  <si>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</si>
  <si>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</si>
  <si>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</si>
  <si>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</si>
  <si>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</si>
  <si>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</si>
  <si>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</si>
  <si>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</si>
  <si>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</si>
  <si>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</si>
  <si>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</si>
  <si>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</si>
  <si>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</si>
  <si>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</si>
  <si>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</si>
  <si>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</si>
  <si>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</si>
  <si>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</si>
  <si>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</si>
  <si>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</si>
  <si>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</si>
  <si>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</si>
  <si>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</si>
  <si>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</si>
  <si>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</si>
  <si>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</si>
  <si>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</si>
  <si>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</si>
  <si>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</si>
  <si>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</si>
  <si>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</si>
  <si>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</si>
  <si>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</si>
  <si>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</si>
  <si>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</si>
  <si>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</si>
  <si>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</si>
  <si>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</si>
  <si>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</si>
  <si>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</si>
  <si>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</si>
  <si>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</si>
  <si>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</si>
  <si>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</si>
  <si>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</si>
  <si>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</si>
  <si>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</si>
  <si>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</si>
  <si>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</si>
  <si>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</si>
  <si>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</si>
  <si>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</si>
  <si>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</si>
  <si>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</si>
  <si>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</si>
  <si>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</si>
  <si>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</si>
  <si>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</si>
  <si>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</si>
  <si>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</si>
  <si>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</si>
  <si>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</si>
  <si>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</si>
  <si>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</si>
  <si>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</si>
  <si>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</si>
  <si>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</si>
  <si>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</si>
  <si>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</si>
  <si>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</si>
  <si>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</si>
  <si>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</si>
  <si>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</si>
  <si>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</si>
  <si>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</si>
  <si>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</si>
  <si>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</si>
  <si>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</si>
  <si>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</si>
  <si>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</si>
  <si>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</si>
  <si>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</si>
  <si>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</si>
  <si>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</si>
  <si>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</si>
  <si>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</si>
  <si>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</si>
  <si>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</si>
  <si>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</si>
  <si>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</si>
  <si>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</si>
  <si>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</si>
  <si>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</si>
  <si>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</si>
  <si>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</si>
  <si>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</si>
  <si>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</si>
  <si>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</si>
  <si>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</si>
  <si>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</si>
  <si>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</si>
  <si>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</si>
  <si>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</si>
  <si>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</si>
  <si>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</si>
  <si>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</si>
  <si>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</si>
  <si>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</si>
  <si>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</si>
  <si>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</si>
  <si>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</si>
  <si>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</si>
  <si>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</si>
  <si>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</si>
  <si>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</si>
  <si>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</si>
  <si>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</si>
  <si>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</si>
  <si>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</si>
  <si>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</si>
  <si>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</si>
  <si>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</si>
  <si>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</si>
  <si>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</si>
  <si>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</si>
  <si>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</si>
  <si>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</si>
  <si>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</si>
  <si>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</si>
  <si>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</si>
  <si>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</si>
  <si>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</si>
  <si>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</si>
  <si>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</si>
  <si>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</si>
  <si>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</si>
  <si>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</si>
  <si>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</si>
  <si>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</si>
  <si>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</si>
  <si>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</si>
  <si>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</si>
  <si>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</si>
  <si>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</si>
  <si>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</si>
  <si>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</si>
  <si>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</si>
  <si>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</si>
  <si>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</si>
  <si>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</si>
  <si>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</si>
  <si>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</si>
  <si>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</si>
  <si>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</si>
  <si>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</si>
  <si>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</si>
  <si>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</si>
  <si>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</si>
  <si>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</si>
  <si>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</si>
  <si>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</si>
  <si>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</si>
  <si>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</si>
  <si>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</si>
  <si>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</si>
  <si>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</si>
  <si>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</si>
  <si>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</si>
  <si>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</si>
  <si>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</si>
  <si>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</si>
  <si>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</si>
  <si>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</si>
  <si>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</si>
  <si>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</si>
  <si>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</si>
  <si>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</si>
  <si>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</si>
  <si>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</si>
  <si>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</si>
  <si>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</si>
  <si>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</si>
  <si>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</si>
  <si>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</si>
  <si>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</si>
  <si>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</si>
  <si>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</si>
  <si>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</si>
  <si>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</si>
  <si>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</si>
  <si>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</si>
  <si>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</si>
  <si>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</si>
  <si>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</si>
  <si>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</si>
  <si>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</si>
  <si>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</si>
  <si>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</si>
  <si>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</si>
  <si>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</si>
  <si>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</si>
  <si>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</si>
  <si>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</si>
  <si>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</si>
  <si>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</si>
  <si>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</si>
  <si>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</si>
  <si>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</si>
  <si>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</si>
  <si>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</si>
  <si>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</si>
  <si>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</si>
  <si>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</si>
  <si>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</si>
  <si>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</si>
  <si>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</si>
  <si>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</si>
  <si>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</si>
  <si>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</si>
  <si>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</si>
  <si>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</si>
  <si>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</si>
  <si>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</si>
  <si>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</si>
  <si>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</si>
  <si>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</si>
  <si>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</si>
  <si>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</si>
  <si>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</si>
  <si>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</si>
  <si>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</si>
  <si>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</si>
  <si>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</si>
  <si>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</si>
  <si>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</si>
  <si>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</si>
  <si>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</si>
  <si>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</si>
  <si>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</si>
  <si>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</si>
  <si>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</si>
  <si>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</si>
  <si>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</si>
  <si>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</si>
  <si>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</si>
  <si>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</si>
  <si>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</si>
  <si>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</si>
  <si>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</si>
  <si>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</si>
  <si>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</si>
  <si>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</si>
  <si>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</si>
  <si>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</si>
  <si>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</si>
  <si>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</si>
  <si>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</si>
  <si>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</si>
  <si>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</si>
  <si>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</si>
  <si>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</si>
  <si>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</si>
  <si>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</si>
  <si>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</si>
  <si>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</si>
  <si>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</si>
  <si>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</si>
  <si>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</si>
  <si>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</si>
  <si>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</si>
  <si>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</si>
  <si>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</si>
  <si>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</si>
  <si>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</si>
  <si>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</si>
  <si>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</si>
  <si>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</si>
  <si>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</si>
  <si>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</si>
  <si>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</si>
  <si>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</si>
  <si>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</si>
  <si>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</si>
  <si>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</si>
  <si>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</si>
  <si>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</si>
  <si>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</si>
  <si>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</si>
  <si>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</si>
  <si>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</si>
  <si>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</si>
  <si>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</si>
  <si>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</si>
  <si>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</si>
  <si>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</si>
  <si>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</si>
  <si>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</si>
  <si>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</si>
  <si>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</si>
  <si>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</si>
  <si>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</si>
  <si>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</si>
  <si>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</si>
  <si>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</si>
  <si>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</si>
  <si>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</si>
  <si>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</si>
  <si>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</si>
  <si>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</si>
  <si>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</si>
  <si>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</si>
  <si>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</si>
  <si>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</si>
  <si>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</si>
  <si>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</si>
  <si>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</si>
  <si>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</si>
  <si>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</si>
  <si>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</si>
  <si>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</si>
  <si>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</si>
  <si>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</si>
  <si>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</si>
  <si>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</si>
  <si>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</si>
  <si>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</si>
  <si>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</si>
  <si>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</si>
  <si>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</si>
  <si>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</si>
  <si>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</si>
  <si>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</si>
  <si>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</si>
  <si>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</si>
  <si>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</si>
  <si>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</si>
  <si>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</si>
  <si>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</si>
  <si>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</si>
  <si>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</si>
  <si>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</si>
  <si>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</si>
  <si>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</si>
  <si>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</si>
  <si>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</si>
  <si>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</si>
  <si>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</si>
  <si>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</si>
  <si>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</si>
  <si>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</si>
  <si>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</si>
  <si>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</si>
  <si>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</si>
  <si>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</si>
  <si>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</si>
  <si>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</si>
  <si>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</si>
  <si>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</si>
  <si>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</si>
  <si>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</si>
  <si>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</si>
  <si>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</si>
  <si>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</si>
  <si>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</si>
  <si>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</si>
  <si>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</si>
  <si>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</si>
  <si>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</si>
  <si>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</si>
  <si>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</si>
  <si>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</si>
  <si>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</si>
  <si>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</si>
  <si>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</si>
  <si>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</si>
  <si>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</si>
  <si>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</si>
  <si>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</si>
  <si>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</si>
  <si>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</si>
  <si>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</si>
  <si>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</si>
  <si>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</si>
  <si>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</si>
  <si>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</si>
  <si>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</si>
  <si>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</si>
  <si>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</si>
  <si>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</si>
  <si>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</si>
  <si>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</si>
  <si>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</si>
  <si>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</si>
  <si>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</si>
  <si>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</si>
  <si>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</si>
  <si>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</si>
  <si>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</si>
  <si>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</si>
  <si>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</si>
  <si>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</si>
  <si>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</si>
  <si>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</si>
  <si>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</si>
  <si>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</si>
  <si>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</si>
  <si>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</si>
  <si>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</si>
  <si>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</si>
  <si>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</si>
  <si>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</si>
  <si>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</si>
  <si>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</si>
  <si>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</si>
  <si>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</si>
  <si>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</si>
  <si>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</si>
  <si>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</si>
  <si>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</si>
  <si>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</si>
  <si>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</si>
  <si>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</si>
  <si>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</si>
  <si>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</si>
  <si>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</si>
  <si>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</si>
  <si>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</si>
  <si>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</si>
  <si>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</si>
  <si>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</si>
  <si>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</si>
  <si>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</si>
  <si>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</si>
  <si>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</si>
  <si>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</si>
  <si>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</si>
  <si>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</si>
  <si>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</si>
  <si>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</si>
  <si>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</si>
  <si>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</si>
  <si>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</si>
  <si>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</si>
  <si>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</si>
  <si>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</si>
  <si>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</si>
  <si>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</si>
  <si>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</si>
  <si>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</si>
  <si>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</si>
  <si>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</si>
  <si>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</si>
  <si>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</si>
  <si>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</si>
  <si>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</si>
  <si>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</si>
  <si>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</si>
  <si>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</si>
  <si>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</si>
  <si>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</si>
  <si>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</si>
  <si>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</si>
  <si>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</si>
  <si>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</si>
  <si>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</si>
  <si>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</si>
  <si>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</si>
  <si>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</si>
  <si>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</si>
  <si>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</si>
  <si>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</si>
  <si>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</si>
  <si>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</si>
  <si>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</si>
  <si>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</si>
  <si>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</si>
  <si>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</si>
  <si>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</si>
  <si>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</si>
  <si>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</si>
  <si>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</si>
  <si>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</si>
  <si>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</si>
  <si>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</si>
  <si>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</si>
  <si>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</si>
  <si>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</si>
  <si>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</si>
  <si>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</si>
  <si>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</si>
  <si>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</si>
  <si>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</si>
  <si>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</si>
  <si>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</si>
  <si>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</si>
  <si>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</si>
  <si>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</si>
  <si>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</si>
  <si>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</si>
  <si>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</si>
  <si>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</si>
  <si>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</si>
  <si>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</si>
  <si>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</si>
  <si>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</si>
  <si>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</si>
  <si>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</si>
  <si>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</si>
  <si>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</si>
  <si>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</si>
  <si>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</si>
  <si>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</si>
  <si>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</si>
  <si>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</si>
  <si>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</si>
  <si>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</si>
  <si>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</si>
  <si>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</si>
  <si>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</si>
  <si>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</si>
  <si>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</si>
  <si>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</si>
  <si>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</si>
  <si>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</si>
  <si>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</si>
  <si>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</si>
  <si>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</si>
  <si>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</si>
  <si>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</si>
  <si>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</si>
  <si>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</si>
  <si>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</si>
  <si>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</si>
  <si>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</si>
  <si>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</si>
  <si>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</si>
  <si>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</si>
  <si>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</si>
  <si>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</si>
  <si>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</si>
  <si>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</si>
  <si>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</si>
  <si>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</si>
  <si>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</si>
  <si>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</si>
  <si>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</si>
  <si>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</si>
  <si>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</si>
  <si>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</si>
  <si>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</si>
  <si>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</si>
  <si>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</si>
  <si>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</si>
  <si>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</si>
  <si>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</si>
  <si>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</si>
  <si>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</si>
  <si>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</si>
  <si>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</si>
  <si>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</si>
  <si>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</si>
  <si>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</si>
  <si>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</si>
  <si>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</si>
  <si>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</si>
  <si>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</si>
  <si>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</si>
  <si>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</si>
  <si>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</si>
  <si>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</si>
  <si>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</si>
  <si>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</si>
  <si>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</si>
  <si>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</si>
  <si>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</si>
  <si>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</si>
  <si>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</si>
  <si>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</si>
  <si>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</si>
  <si>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</si>
  <si>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</si>
  <si>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</si>
  <si>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</si>
  <si>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</si>
  <si>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</si>
  <si>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</si>
  <si>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</si>
  <si>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</si>
  <si>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</si>
  <si>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</si>
  <si>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</si>
  <si>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</si>
  <si>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</si>
  <si>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</si>
  <si>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</si>
  <si>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</si>
  <si>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</si>
  <si>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</si>
  <si>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</si>
  <si>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</si>
  <si>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</si>
  <si>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</si>
  <si>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</si>
  <si>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</si>
  <si>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</si>
  <si>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</si>
  <si>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</si>
  <si>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</si>
  <si>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</si>
  <si>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</si>
  <si>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</si>
  <si>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</si>
  <si>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</si>
  <si>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</si>
  <si>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</si>
  <si>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</si>
  <si>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</si>
  <si>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</si>
  <si>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</si>
  <si>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</si>
  <si>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</si>
  <si>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</si>
  <si>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</si>
  <si>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</si>
  <si>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</si>
  <si>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</si>
  <si>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</si>
  <si>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</si>
  <si>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</si>
  <si>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</si>
  <si>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</si>
  <si>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</si>
  <si>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</si>
  <si>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</si>
  <si>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</si>
  <si>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</si>
  <si>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</si>
  <si>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</si>
  <si>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</si>
  <si>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</si>
  <si>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</si>
  <si>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</si>
  <si>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</si>
  <si>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</si>
  <si>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</si>
  <si>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</si>
  <si>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</si>
  <si>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</si>
  <si>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</si>
  <si>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</si>
  <si>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</si>
  <si>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</si>
  <si>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</si>
  <si>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</si>
  <si>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</si>
  <si>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</si>
  <si>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</si>
  <si>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</si>
  <si>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</si>
  <si>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</si>
  <si>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</si>
  <si>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</si>
  <si>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</si>
  <si>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</si>
  <si>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</si>
  <si>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</si>
  <si>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</si>
  <si>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</si>
  <si>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</si>
  <si>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</si>
  <si>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</si>
  <si>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</si>
  <si>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</si>
  <si>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</si>
  <si>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</si>
  <si>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</si>
  <si>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</si>
  <si>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</si>
  <si>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</si>
  <si>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</si>
  <si>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</si>
  <si>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</si>
  <si>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</si>
  <si>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</si>
  <si>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</si>
  <si>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</si>
  <si>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</si>
  <si>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</si>
  <si>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</si>
  <si>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</si>
  <si>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</si>
  <si>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</si>
  <si>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</si>
  <si>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</si>
  <si>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</si>
  <si>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</si>
  <si>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</si>
  <si>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</si>
  <si>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</si>
  <si>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</si>
  <si>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</si>
  <si>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</si>
  <si>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</si>
  <si>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</si>
  <si>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</si>
  <si>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</si>
  <si>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</si>
  <si>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</si>
  <si>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</si>
  <si>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</si>
  <si>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</si>
  <si>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</si>
  <si>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</si>
  <si>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</si>
  <si>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</si>
  <si>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</si>
  <si>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</si>
  <si>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</si>
  <si>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</si>
  <si>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</si>
  <si>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</si>
  <si>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</si>
  <si>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</si>
  <si>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</si>
  <si>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</si>
  <si>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</si>
  <si>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</si>
  <si>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</si>
  <si>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</si>
  <si>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</si>
  <si>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</si>
  <si>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</si>
  <si>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</si>
  <si>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</si>
  <si>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</si>
  <si>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</si>
  <si>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</si>
  <si>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</si>
  <si>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</si>
  <si>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</si>
  <si>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</si>
  <si>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</si>
  <si>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</si>
  <si>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</si>
  <si>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</si>
  <si>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</si>
  <si>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</si>
  <si>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</si>
  <si>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</si>
  <si>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</si>
  <si>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</si>
  <si>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</si>
  <si>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</si>
  <si>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</si>
  <si>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</si>
  <si>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</si>
  <si>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</si>
  <si>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</si>
  <si>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</si>
  <si>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</si>
  <si>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</si>
  <si>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</si>
  <si>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</si>
  <si>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</si>
  <si>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</si>
  <si>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</si>
  <si>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</si>
  <si>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</si>
  <si>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</si>
  <si>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</si>
  <si>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</si>
  <si>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</si>
  <si>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</si>
  <si>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</si>
  <si>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</si>
  <si>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</si>
  <si>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</si>
  <si>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</si>
  <si>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</si>
  <si>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</si>
  <si>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</si>
  <si>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</si>
  <si>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</si>
  <si>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</si>
  <si>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</si>
  <si>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</si>
  <si>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</si>
  <si>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</si>
  <si>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</si>
  <si>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</si>
  <si>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</si>
  <si>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</si>
  <si>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</si>
  <si>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</si>
  <si>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</si>
  <si>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</si>
  <si>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</si>
  <si>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</si>
  <si>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</si>
  <si>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</si>
  <si>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</si>
  <si>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</si>
  <si>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</si>
  <si>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</si>
  <si>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</si>
  <si>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</si>
  <si>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</si>
  <si>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</si>
  <si>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</si>
  <si>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</si>
  <si>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</si>
  <si>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</si>
  <si>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</si>
  <si>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</si>
  <si>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</si>
  <si>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</si>
  <si>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</si>
  <si>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</si>
  <si>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</si>
  <si>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</si>
  <si>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</si>
  <si>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</si>
  <si>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</si>
  <si>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</si>
  <si>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</si>
  <si>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</si>
  <si>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</si>
  <si>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</si>
  <si>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</si>
  <si>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</si>
  <si>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</si>
  <si>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</si>
  <si>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</si>
  <si>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</si>
  <si>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</si>
  <si>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</si>
  <si>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</si>
  <si>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</si>
  <si>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</si>
  <si>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</si>
  <si>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</si>
  <si>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</si>
  <si>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</si>
  <si>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</si>
  <si>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</si>
  <si>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</si>
  <si>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</si>
  <si>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</si>
  <si>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</si>
  <si>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</si>
  <si>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</si>
  <si>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</si>
  <si>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</si>
  <si>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</si>
  <si>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</si>
  <si>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</si>
  <si>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</si>
  <si>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</si>
  <si>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</si>
  <si>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</si>
  <si>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</si>
  <si>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</si>
  <si>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</si>
  <si>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</si>
  <si>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</si>
  <si>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</si>
  <si>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</si>
  <si>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</si>
  <si>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</si>
  <si>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</si>
  <si>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</si>
  <si>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</si>
  <si>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</si>
  <si>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</si>
  <si>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</si>
  <si>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</si>
  <si>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</si>
  <si>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</si>
  <si>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</si>
  <si>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</si>
  <si>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</si>
  <si>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</si>
  <si>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</si>
  <si>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</si>
  <si>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</si>
  <si>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</si>
  <si>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</si>
  <si>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</si>
  <si>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</si>
  <si>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</si>
  <si>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</si>
  <si>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</si>
  <si>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</si>
  <si>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</si>
  <si>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</si>
  <si>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</si>
  <si>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</si>
  <si>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</si>
  <si>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</si>
  <si>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</si>
  <si>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</si>
  <si>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</si>
  <si>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</si>
  <si>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</si>
  <si>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</si>
  <si>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</si>
  <si>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</si>
  <si>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</si>
  <si>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</si>
  <si>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</si>
  <si>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</si>
  <si>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</si>
  <si>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</si>
  <si>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</si>
  <si>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</si>
  <si>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</si>
  <si>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</si>
  <si>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</si>
  <si>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</si>
  <si>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</si>
  <si>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</si>
  <si>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</si>
  <si>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</si>
  <si>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</si>
  <si>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</si>
  <si>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</si>
  <si>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</si>
  <si>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</si>
  <si>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</si>
  <si>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</si>
  <si>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</si>
  <si>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</si>
  <si>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</si>
  <si>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</si>
  <si>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</si>
  <si>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</si>
  <si>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</si>
  <si>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</si>
  <si>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</si>
  <si>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</si>
  <si>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</si>
  <si>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</si>
  <si>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</si>
  <si>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</si>
  <si>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</si>
  <si>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</si>
  <si>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</si>
  <si>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</si>
  <si>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</si>
  <si>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</si>
  <si>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</si>
  <si>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</si>
  <si>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</si>
  <si>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</si>
  <si>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</si>
  <si>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</si>
  <si>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</si>
  <si>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</si>
  <si>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</si>
  <si>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</si>
  <si>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</si>
  <si>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</si>
  <si>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</si>
  <si>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</si>
  <si>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</si>
  <si>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</si>
  <si>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</si>
  <si>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</si>
  <si>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</si>
  <si>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</si>
  <si>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</si>
  <si>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</si>
  <si>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</si>
  <si>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</si>
  <si>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</si>
  <si>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</si>
  <si>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</si>
  <si>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</si>
  <si>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</si>
  <si>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</si>
  <si>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</si>
  <si>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</si>
  <si>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</si>
  <si>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</si>
  <si>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</si>
  <si>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</si>
  <si>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</si>
  <si>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</si>
  <si>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</si>
  <si>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</si>
  <si>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</si>
  <si>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</si>
  <si>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</si>
  <si>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</si>
  <si>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</si>
  <si>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</si>
  <si>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</si>
  <si>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</si>
  <si>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</si>
  <si>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</si>
  <si>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</si>
  <si>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</si>
  <si>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</si>
  <si>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</si>
  <si>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</si>
  <si>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</si>
  <si>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</si>
  <si>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</si>
  <si>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</si>
  <si>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</si>
  <si>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</si>
  <si>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</si>
  <si>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</si>
  <si>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</si>
  <si>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</si>
  <si>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</si>
  <si>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</si>
  <si>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</si>
  <si>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</si>
  <si>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</si>
  <si>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</si>
  <si>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</si>
  <si>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</si>
  <si>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</si>
  <si>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</si>
  <si>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</si>
  <si>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</si>
  <si>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</si>
  <si>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</si>
  <si>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</si>
  <si>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</si>
  <si>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</si>
  <si>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</si>
  <si>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</si>
  <si>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</si>
  <si>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</si>
  <si>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</si>
  <si>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</si>
  <si>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</si>
  <si>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</si>
  <si>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</si>
  <si>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</si>
  <si>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</si>
  <si>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</si>
  <si>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</si>
  <si>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</si>
  <si>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</si>
  <si>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</si>
  <si>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</si>
  <si>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</si>
  <si>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</si>
  <si>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</si>
  <si>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</si>
  <si>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</si>
  <si>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</si>
  <si>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</si>
  <si>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</si>
  <si>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</si>
  <si>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</si>
  <si>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</si>
  <si>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</si>
  <si>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</si>
  <si>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</si>
  <si>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</si>
  <si>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</si>
  <si>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</si>
  <si>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</si>
  <si>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</si>
  <si>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</si>
  <si>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</si>
  <si>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</si>
  <si>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</si>
  <si>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</si>
  <si>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</si>
  <si>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</si>
  <si>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</si>
  <si>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</si>
  <si>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</si>
  <si>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</si>
  <si>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</si>
  <si>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</si>
  <si>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</si>
  <si>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</si>
  <si>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</si>
  <si>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</si>
  <si>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</si>
  <si>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</si>
  <si>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</si>
  <si>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</si>
  <si>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</si>
  <si>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</si>
  <si>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</si>
  <si>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</si>
  <si>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</si>
  <si>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</si>
  <si>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</si>
  <si>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</si>
  <si>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</si>
  <si>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</si>
  <si>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</si>
  <si>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</si>
  <si>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</si>
  <si>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</si>
  <si>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</si>
  <si>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</si>
  <si>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</si>
  <si>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</si>
  <si>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</si>
  <si>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</si>
  <si>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</si>
  <si>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</si>
  <si>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</si>
  <si>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</si>
  <si>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</si>
  <si>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</si>
  <si>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</si>
  <si>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</si>
  <si>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</si>
  <si>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</si>
  <si>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</si>
  <si>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</si>
  <si>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</si>
  <si>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</si>
  <si>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</si>
  <si>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</si>
  <si>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</si>
  <si>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</si>
  <si>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</si>
  <si>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</si>
  <si>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</si>
  <si>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</si>
  <si>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</si>
  <si>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</si>
  <si>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</si>
  <si>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</si>
  <si>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</si>
  <si>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</si>
  <si>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</si>
  <si>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</si>
  <si>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</si>
  <si>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</si>
  <si>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</si>
  <si>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</si>
  <si>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</si>
  <si>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</si>
  <si>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</si>
  <si>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</si>
  <si>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</si>
  <si>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</si>
  <si>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</si>
  <si>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</si>
  <si>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</si>
  <si>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</si>
  <si>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</si>
  <si>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</si>
  <si>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</si>
  <si>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</si>
  <si>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</si>
  <si>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</si>
  <si>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</si>
  <si>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</si>
  <si>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</si>
  <si>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</si>
  <si>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</si>
  <si>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</si>
  <si>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</si>
  <si>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</si>
  <si>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</si>
  <si>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</si>
  <si>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</si>
  <si>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</si>
  <si>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</si>
  <si>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</si>
  <si>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</si>
  <si>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</si>
  <si>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</si>
  <si>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</si>
  <si>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</si>
  <si>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</si>
  <si>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</si>
  <si>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</si>
  <si>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</si>
  <si>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</si>
  <si>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</si>
  <si>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</si>
  <si>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</si>
  <si>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</si>
  <si>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</si>
  <si>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</si>
  <si>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</si>
  <si>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</si>
  <si>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</si>
  <si>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</si>
  <si>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</si>
  <si>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</si>
  <si>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</si>
  <si>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</si>
  <si>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</si>
  <si>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</si>
  <si>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</si>
  <si>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</si>
  <si>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</si>
  <si>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</si>
  <si>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</si>
  <si>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</si>
  <si>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</si>
  <si>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</si>
  <si>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</si>
  <si>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</si>
  <si>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</si>
  <si>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</si>
  <si>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</si>
  <si>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</si>
  <si>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</si>
  <si>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</si>
  <si>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</si>
  <si>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</si>
  <si>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</si>
  <si>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</si>
  <si>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</si>
  <si>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</si>
  <si>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</si>
  <si>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</si>
  <si>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</si>
  <si>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</si>
  <si>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</si>
  <si>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</si>
  <si>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</si>
  <si>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Webcraft / supermagnete</t>
  </si>
  <si>
    <t>DUNS</t>
  </si>
  <si>
    <t>Hans-H. Schoor</t>
  </si>
  <si>
    <t>Compliance Officer</t>
  </si>
  <si>
    <t>Customer Service</t>
  </si>
  <si>
    <t>only as very thin coating (max 5 μm)</t>
  </si>
  <si>
    <t>100%</t>
  </si>
  <si>
    <t>https://webcraft.de/en/about-us/code-of-conduct</t>
  </si>
  <si>
    <t>Email</t>
  </si>
  <si>
    <t>Weiherallee 11a, 8610 Uster, Switzerland</t>
  </si>
  <si>
    <t>48-216-0897</t>
  </si>
  <si>
    <t>support@supermagnete.ch</t>
  </si>
  <si>
    <t>+41 43 399 03 51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</si>
</sst>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58" xfId="0" quotePrefix="1"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8">
    <dxf>
      <fill>
        <patternFill>
          <bgColor rgb="FFFFFF00"/>
        </patternFill>
      </fill>
    </dxf>
    <dxf>
      <fill>
        <patternFill>
          <bgColor rgb="FFFFFF00"/>
        </patternFill>
      </fill>
    </dxf>
    <dxf>
      <fill>
        <patternFill>
          <bgColor rgb="FFFFFF00"/>
        </patternFill>
      </fill>
    </dxf>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upport@supermagnete.ch"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ebcraft.de/en/about-us/code-of-conduct" TargetMode="External"/><Relationship Id="rId4" Type="http://schemas.openxmlformats.org/officeDocument/2006/relationships/hyperlink" Target="mailto:support@supermagnete.ch"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5799C36-F129-4B11-A253-2A22B456D3B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AE853B1-D968-4956-A5C7-D7F5E001EC1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24" sqref="B24:J24"/>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96" t="s">
        <v>15827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96" t="s">
        <v>15829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ustomHeight="1">
      <c r="A20" s="38"/>
      <c r="B20" s="40" t="str">
        <f ca="1">OFFSET(L!$C$1,MATCH("Declaration"&amp;ADDRESS(ROW(),COLUMN(),4),L!$A:$A,0)-1,SL,,)</f>
        <v>Email - Authorizer (*):</v>
      </c>
      <c r="C20" s="77"/>
      <c r="D20" s="397" t="s">
        <v>15828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96" t="s">
        <v>15829</v>
      </c>
      <c r="E21" s="351"/>
      <c r="F21" s="351"/>
      <c r="G21" s="351"/>
      <c r="H21" s="351"/>
      <c r="I21" s="351"/>
      <c r="J21" s="35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1">
        <v>45776</v>
      </c>
      <c r="E22" s="38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3" t="str">
        <f ca="1">OFFSET(L!$C$1,MATCH("Declaration"&amp;ADDRESS(ROW(),COLUMN(),4),L!$A:$A,0)-1,SL,,)</f>
        <v>Answer the following questions 1 - 8 based on the declaration scope indicated above</v>
      </c>
      <c r="C24" s="383"/>
      <c r="D24" s="383"/>
      <c r="E24" s="383"/>
      <c r="F24" s="383"/>
      <c r="G24" s="383"/>
      <c r="H24" s="383"/>
      <c r="I24" s="383"/>
      <c r="J24" s="38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476</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t="s">
        <v>15822</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t="s">
        <v>15822</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477</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15824</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28" t="s">
        <v>15825</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2432</v>
      </c>
      <c r="D100" s="282" t="str">
        <f>IF(AND(OR($D$27="Yes",$D$27=""),OR($D$33="Yes",$D$33="")),"No","")</f>
        <v/>
      </c>
      <c r="E100" s="282" t="str">
        <f>IF(AND(OR($D$26="Yes",$D$26=""),OR($D$32="Yes",$D$32="")),"50% or less","")</f>
        <v/>
      </c>
      <c r="G100" s="282" t="str">
        <f>IF(OR($D$28="Yes",$D$28=""),"Yes","")</f>
        <v>Yes</v>
      </c>
    </row>
    <row r="101" spans="2:7" ht="15.75" hidden="1">
      <c r="B101" s="236" t="s">
        <v>2433</v>
      </c>
      <c r="D101" s="282" t="str">
        <f>IF(AND(OR($D$27="Yes",$D$27=""),OR($D$33="Yes",$D$33="")),"Unknown","")</f>
        <v/>
      </c>
      <c r="E101" s="282" t="str">
        <f>IF(AND(OR($D$26="Yes",$D$26=""),OR($D$32="Yes",$D$32="")),"None","")</f>
        <v/>
      </c>
      <c r="G101" s="282" t="str">
        <f>IF(OR($D$28="Yes",$D$28=""),"No","")</f>
        <v>No</v>
      </c>
    </row>
    <row r="102" spans="2:7" ht="15.75" hidden="1">
      <c r="B102" s="236" t="s">
        <v>2434</v>
      </c>
      <c r="D102" s="282" t="str">
        <f>IF(AND(OR($D$28="Yes",$D$28=""),OR($D$34="Yes",$D$34="")),"Yes","")</f>
        <v>Yes</v>
      </c>
      <c r="E102" s="282" t="str">
        <f>IF(AND(OR($D$27="Yes",$D$27=""),OR($D$33="Yes",$D$33="")),"100%","")</f>
        <v/>
      </c>
      <c r="G102" s="282" t="str">
        <f>IF(OR($D$29="Yes",$D$29=""),"Yes","")</f>
        <v/>
      </c>
    </row>
    <row r="103" spans="2:7" ht="15.75" hidden="1">
      <c r="B103" s="236" t="s">
        <v>2435</v>
      </c>
      <c r="D103" s="282" t="str">
        <f>IF(AND(OR($D$28="Yes",$D$28=""),OR($D$34="Yes",$D$34="")),"No","")</f>
        <v>No</v>
      </c>
      <c r="E103" s="282" t="str">
        <f>IF(AND(OR($D$27="Yes",$D$27=""),OR($D$33="Yes",$D$33="")),"Greater than 90%","")</f>
        <v/>
      </c>
      <c r="G103" s="282" t="str">
        <f>IF(OR($D$29="Yes",$D$29=""),"No","")</f>
        <v/>
      </c>
    </row>
    <row r="104" spans="2:7" ht="15.75" hidden="1">
      <c r="B104" s="236" t="s">
        <v>478</v>
      </c>
      <c r="D104" s="282" t="str">
        <f>IF(AND(OR($D$28="Yes",$D$28=""),OR($D$34="Yes",$D$34="")),"Unknown","")</f>
        <v>Unknown</v>
      </c>
      <c r="E104" s="282" t="str">
        <f>IF(AND(OR($D$27="Yes",$D$27=""),OR($D$33="Yes",$D$33="")),"Greater than 75%","")</f>
        <v/>
      </c>
    </row>
    <row r="105" spans="2:7" ht="15.75" hidden="1">
      <c r="B105" s="236" t="s">
        <v>14853</v>
      </c>
      <c r="D105" s="282" t="str">
        <f>IF(AND(OR($D$29="Yes",$D$29=""),OR($D$35="Yes",$D$35="")),"Yes","")</f>
        <v/>
      </c>
      <c r="E105" s="282" t="str">
        <f>IF(AND(OR($D$27="Yes",$D$27=""),OR($D$33="Yes",$D$33="")),"Greater than 50%","")</f>
        <v/>
      </c>
    </row>
    <row r="106" spans="2:7" ht="15.75" hidden="1">
      <c r="B106" s="236" t="s">
        <v>12341</v>
      </c>
      <c r="D106" s="282" t="str">
        <f>IF(AND(OR($D$29="Yes",$D$29=""),OR($D$35="Yes",$D$35="")),"No","")</f>
        <v/>
      </c>
      <c r="E106" s="282" t="str">
        <f>IF(AND(OR($D$27="Yes",$D$27=""),OR($D$33="Yes",$D$33="")),"50% or less","")</f>
        <v/>
      </c>
    </row>
    <row r="107" spans="2:7" ht="15.75" hidden="1">
      <c r="B107" s="236" t="s">
        <v>476</v>
      </c>
      <c r="D107" s="282" t="str">
        <f>IF(AND(OR($D$29="Yes",$D$29=""),OR($D$35="Yes",$D$35="")),"Unknown","")</f>
        <v/>
      </c>
      <c r="E107" s="282" t="str">
        <f>IF(AND(OR($D$27="Yes",$D$27=""),OR($D$33="Yes",$D$33="")),"None","")</f>
        <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7" priority="161" stopIfTrue="1">
      <formula>IF($D$22="",TRUE)</formula>
    </cfRule>
  </conditionalFormatting>
  <conditionalFormatting sqref="D26:E26">
    <cfRule type="expression" dxfId="76" priority="139" stopIfTrue="1">
      <formula>IF($D$26="",TRUE)</formula>
    </cfRule>
  </conditionalFormatting>
  <conditionalFormatting sqref="D27:E27">
    <cfRule type="expression" dxfId="75" priority="146" stopIfTrue="1">
      <formula>IF($D$27="",TRUE)</formula>
    </cfRule>
  </conditionalFormatting>
  <conditionalFormatting sqref="D28:E28">
    <cfRule type="expression" dxfId="74" priority="147" stopIfTrue="1">
      <formula>IF($D$28="",TRUE)</formula>
    </cfRule>
  </conditionalFormatting>
  <conditionalFormatting sqref="D29:E29">
    <cfRule type="expression" dxfId="73" priority="148" stopIfTrue="1">
      <formula>IF($D$29="",TRUE)</formula>
    </cfRule>
  </conditionalFormatting>
  <conditionalFormatting sqref="D32:E32">
    <cfRule type="expression" dxfId="72" priority="57" stopIfTrue="1">
      <formula>IF(AND(OR($D$26="Yes",$D$26=""),$D$32=""),1,0)</formula>
    </cfRule>
    <cfRule type="expression" dxfId="71" priority="144" stopIfTrue="1">
      <formula>$P$26=""</formula>
    </cfRule>
  </conditionalFormatting>
  <conditionalFormatting sqref="D33:E33">
    <cfRule type="expression" dxfId="70" priority="45" stopIfTrue="1">
      <formula>$P$27=""</formula>
    </cfRule>
    <cfRule type="expression" dxfId="69" priority="44" stopIfTrue="1">
      <formula>IF(AND(OR($D$27="Yes",$D$27=""),$D$33=""),1,0)</formula>
    </cfRule>
  </conditionalFormatting>
  <conditionalFormatting sqref="D34:E34">
    <cfRule type="expression" dxfId="68" priority="3" stopIfTrue="1">
      <formula>IF(AND(OR($D$28="Yes",$D$28=""),$D$34=""),1,0)</formula>
    </cfRule>
    <cfRule type="expression" dxfId="67" priority="4" stopIfTrue="1">
      <formula>$P$28=""</formula>
    </cfRule>
  </conditionalFormatting>
  <conditionalFormatting sqref="D35:E35">
    <cfRule type="expression" dxfId="66" priority="41" stopIfTrue="1">
      <formula>IF(AND(OR($D$29="Yes",$D$29=""),$D$35=""),1,0)</formula>
    </cfRule>
    <cfRule type="expression" dxfId="65" priority="165" stopIfTrue="1">
      <formula>$P$29=""</formula>
    </cfRule>
  </conditionalFormatting>
  <conditionalFormatting sqref="D38:E38 D44:E44 D50:E50 D56:E56 D62:E62 D68:E68">
    <cfRule type="expression" dxfId="64" priority="20" stopIfTrue="1">
      <formula>$P$26=""</formula>
    </cfRule>
    <cfRule type="expression" dxfId="63" priority="21" stopIfTrue="1">
      <formula>$P$32=""</formula>
    </cfRule>
  </conditionalFormatting>
  <conditionalFormatting sqref="D38:E38">
    <cfRule type="expression" dxfId="62" priority="56" stopIfTrue="1">
      <formula>IF(AND(OR($D$26="Yes",$D$26=""),OR($D$32="Yes",$D$32=""),D38=""),1,0)</formula>
    </cfRule>
  </conditionalFormatting>
  <conditionalFormatting sqref="D39:E39 D45:E45 D51:E51 D57:E57 D63:E63 D69:E69">
    <cfRule type="expression" dxfId="61" priority="14" stopIfTrue="1">
      <formula>$P$33=""</formula>
    </cfRule>
    <cfRule type="expression" dxfId="60" priority="15" stopIfTrue="1">
      <formula>$P$39=""</formula>
    </cfRule>
  </conditionalFormatting>
  <conditionalFormatting sqref="D39:E39">
    <cfRule type="expression" dxfId="59" priority="52" stopIfTrue="1">
      <formula>IF(AND(OR($D$27="Yes",$D$27=""),OR($D$33="Yes",$D$33=""),D39=""),1,0)</formula>
    </cfRule>
  </conditionalFormatting>
  <conditionalFormatting sqref="D40:E40 D46:E46 D52:E52 D58:E58 D64:E64 D70:E70">
    <cfRule type="expression" dxfId="58" priority="9" stopIfTrue="1">
      <formula>$P$28=""</formula>
    </cfRule>
    <cfRule type="expression" dxfId="57" priority="10" stopIfTrue="1">
      <formula>$P$34=""</formula>
    </cfRule>
  </conditionalFormatting>
  <conditionalFormatting sqref="D40:E40">
    <cfRule type="expression" dxfId="56" priority="51" stopIfTrue="1">
      <formula>IF(AND(OR($D$28="Yes",$D$28=""),OR($D$34="Yes",$D$34=""),D40=""),1,0)</formula>
    </cfRule>
  </conditionalFormatting>
  <conditionalFormatting sqref="D41:E41 D47:E47 D53:E53 D59:E59 D65:E65 D71:E71">
    <cfRule type="expression" dxfId="55" priority="5" stopIfTrue="1">
      <formula>$P$29=""</formula>
    </cfRule>
    <cfRule type="expression" dxfId="54" priority="6" stopIfTrue="1">
      <formula>$P$35=""</formula>
    </cfRule>
  </conditionalFormatting>
  <conditionalFormatting sqref="D41:E41">
    <cfRule type="expression" dxfId="53" priority="167" stopIfTrue="1">
      <formula>IF(AND(OR($D$29="Yes",$D$29=""),OR($D$35="Yes",$D$35=""),D41=""),1,0)</formula>
    </cfRule>
  </conditionalFormatting>
  <conditionalFormatting sqref="D44:E44">
    <cfRule type="expression" dxfId="52" priority="55" stopIfTrue="1">
      <formula>IF(AND(OR($D$26="Yes",$D$26=""),OR($D$32="Yes",$D$32=""),D44=""),1,0)</formula>
    </cfRule>
  </conditionalFormatting>
  <conditionalFormatting sqref="D45:E45">
    <cfRule type="expression" dxfId="51" priority="17" stopIfTrue="1">
      <formula>IF(AND(OR($D$27="Yes",$D$27=""),OR($D$33="Yes",$D$33=""),D45=""),1,0)</formula>
    </cfRule>
  </conditionalFormatting>
  <conditionalFormatting sqref="D46:E46">
    <cfRule type="expression" dxfId="50" priority="42" stopIfTrue="1">
      <formula>IF(AND(OR($D$28="Yes",$D$28=""),OR($D$34="Yes",$D$34=""),D46=""),1,0)</formula>
    </cfRule>
  </conditionalFormatting>
  <conditionalFormatting sqref="D47:E47">
    <cfRule type="expression" dxfId="49" priority="50" stopIfTrue="1">
      <formula>IF(AND(OR($D$29="Yes",$D$29=""),OR($D$35="Yes",$D$35=""),D47=""),1,0)</formula>
    </cfRule>
  </conditionalFormatting>
  <conditionalFormatting sqref="D50:E50">
    <cfRule type="expression" dxfId="48" priority="23" stopIfTrue="1">
      <formula>IF(AND(OR($D$26="Yes",$D$26=""),OR($D$32="Yes",$D$32=""),D50=""),1,0)</formula>
    </cfRule>
  </conditionalFormatting>
  <conditionalFormatting sqref="D51:E51">
    <cfRule type="expression" dxfId="47" priority="162" stopIfTrue="1">
      <formula>IF(AND(OR($D$27="Yes",$D$27=""),OR($D$33="Yes",$D$33=""),D51=""),1,0)</formula>
    </cfRule>
  </conditionalFormatting>
  <conditionalFormatting sqref="D52:E52">
    <cfRule type="expression" dxfId="46" priority="13" stopIfTrue="1">
      <formula>IF(AND(OR($D$28="Yes",$D$28=""),OR($D$34="Yes",$D$34=""),D52=""),1,0)</formula>
    </cfRule>
  </conditionalFormatting>
  <conditionalFormatting sqref="D53:E53">
    <cfRule type="expression" dxfId="45" priority="36" stopIfTrue="1">
      <formula>IF(AND(OR($D$29="Yes",$D$29=""),OR($D$35="Yes",$D$35=""),D53=""),1,0)</formula>
    </cfRule>
  </conditionalFormatting>
  <conditionalFormatting sqref="D56:E56">
    <cfRule type="expression" dxfId="44" priority="31" stopIfTrue="1">
      <formula>IF(AND(OR($D$26="Yes",$D$26=""),OR($D$32="Yes",$D$32=""),D56=""),1,0)</formula>
    </cfRule>
  </conditionalFormatting>
  <conditionalFormatting sqref="D57:E57">
    <cfRule type="expression" dxfId="43" priority="19" stopIfTrue="1">
      <formula>IF(AND(OR($D$27="Yes",$D$27=""),OR($D$33="Yes",$D$33=""),D57=""),1,0)</formula>
    </cfRule>
  </conditionalFormatting>
  <conditionalFormatting sqref="D58:E58">
    <cfRule type="expression" dxfId="42" priority="12" stopIfTrue="1">
      <formula>IF(AND(OR($D$28="Yes",$D$28=""),OR($D$34="Yes",$D$34=""),D58=""),1,0)</formula>
    </cfRule>
  </conditionalFormatting>
  <conditionalFormatting sqref="D59:E59">
    <cfRule type="expression" dxfId="41" priority="8" stopIfTrue="1">
      <formula>IF(AND(OR($D$29="Yes",$D$29=""),OR($D$35="Yes",$D$35=""),D59=""),1,0)</formula>
    </cfRule>
  </conditionalFormatting>
  <conditionalFormatting sqref="D62:E62">
    <cfRule type="expression" dxfId="40" priority="30" stopIfTrue="1">
      <formula>IF(AND(OR($D$26="Yes",$D$26=""),OR($D$32="Yes",$D$32=""),D62=""),1,0)</formula>
    </cfRule>
  </conditionalFormatting>
  <conditionalFormatting sqref="D63:E63">
    <cfRule type="expression" dxfId="39" priority="16" stopIfTrue="1">
      <formula>IF(AND(OR($D$27="Yes",$D$27=""),OR($D$33="Yes",$D$33=""),D63=""),1,0)</formula>
    </cfRule>
  </conditionalFormatting>
  <conditionalFormatting sqref="D64:E64">
    <cfRule type="expression" dxfId="38" priority="11" stopIfTrue="1">
      <formula>IF(AND(OR($D$28="Yes",$D$28=""),OR($D$34="Yes",$D$34=""),D64=""),1,0)</formula>
    </cfRule>
  </conditionalFormatting>
  <conditionalFormatting sqref="D65:E65">
    <cfRule type="expression" dxfId="37" priority="7" stopIfTrue="1">
      <formula>IF(AND(OR($D$29="Yes",$D$29=""),OR($D$35="Yes",$D$35=""),D65=""),1,0)</formula>
    </cfRule>
  </conditionalFormatting>
  <conditionalFormatting sqref="D68:E68">
    <cfRule type="expression" dxfId="36" priority="22" stopIfTrue="1">
      <formula>IF(AND(OR($D$26="Yes",$D$26=""),OR($D$32="Yes",$D$32=""),D68=""),1,0)</formula>
    </cfRule>
  </conditionalFormatting>
  <conditionalFormatting sqref="D69:E69">
    <cfRule type="expression" dxfId="35" priority="18" stopIfTrue="1">
      <formula>IF(AND(OR($D$27="Yes",$D$27=""),OR($D$33="Yes",$D$33=""),D69=""),1,0)</formula>
    </cfRule>
  </conditionalFormatting>
  <conditionalFormatting sqref="D70:E70">
    <cfRule type="expression" dxfId="34" priority="164" stopIfTrue="1">
      <formula>IF(AND(OR($D$28="Yes",$D$28=""),OR($D$34="Yes",$D$34=""),D70=""),1,0)</formula>
    </cfRule>
  </conditionalFormatting>
  <conditionalFormatting sqref="D71:E71">
    <cfRule type="expression" dxfId="33" priority="166" stopIfTrue="1">
      <formula>IF(AND(OR($D$29="Yes",$D$29=""),OR($D$35="Yes",$D$35=""),D71=""),1,0)</formula>
    </cfRule>
  </conditionalFormatting>
  <conditionalFormatting sqref="D75:E75 D77:E77 D79:E79 D81:E81 D83 D85:E85 D87:E87 D89:E89">
    <cfRule type="expression" dxfId="32" priority="87" stopIfTrue="1">
      <formula>AND(OR($D$26="No",AND($D$26="Yes",$D$32="No")),OR($D$27="No",AND($D$27="Yes",$D$33="No")),OR($D$28="No",AND($D$28="Yes",$D$34="No")),OR($D$29="No",AND($D$29="Yes",$D$35="No")))</formula>
    </cfRule>
    <cfRule type="expression" dxfId="31" priority="88" stopIfTrue="1">
      <formula>IF(D75="",TRUE)</formula>
    </cfRule>
  </conditionalFormatting>
  <conditionalFormatting sqref="D9:G9">
    <cfRule type="expression" dxfId="30" priority="154" stopIfTrue="1">
      <formula>IF($D$9="",TRUE)</formula>
    </cfRule>
  </conditionalFormatting>
  <conditionalFormatting sqref="D8:J8">
    <cfRule type="expression" dxfId="29" priority="153" stopIfTrue="1">
      <formula>IF($D$8="",TRUE)</formula>
    </cfRule>
  </conditionalFormatting>
  <conditionalFormatting sqref="D10:J10">
    <cfRule type="expression" dxfId="28" priority="168" stopIfTrue="1">
      <formula>IF(AND($D$10="",$D$9=$R$9),TRUE)</formula>
    </cfRule>
    <cfRule type="expression" dxfId="27" priority="58" stopIfTrue="1">
      <formula>IF($D$9=$Q$9,TRUE)</formula>
    </cfRule>
  </conditionalFormatting>
  <conditionalFormatting sqref="D15:J15">
    <cfRule type="expression" dxfId="26" priority="155" stopIfTrue="1">
      <formula>IF($D$15="",TRUE)</formula>
    </cfRule>
  </conditionalFormatting>
  <conditionalFormatting sqref="D16:J16">
    <cfRule type="expression" dxfId="25" priority="156" stopIfTrue="1">
      <formula>IF($D$16="",TRUE)</formula>
    </cfRule>
  </conditionalFormatting>
  <conditionalFormatting sqref="D17:J17">
    <cfRule type="expression" dxfId="24" priority="24" stopIfTrue="1">
      <formula>IF($D$17="",TRUE)</formula>
    </cfRule>
  </conditionalFormatting>
  <conditionalFormatting sqref="D18:J18">
    <cfRule type="expression" dxfId="23" priority="158" stopIfTrue="1">
      <formula>IF($D$18="",TRUE)</formula>
    </cfRule>
  </conditionalFormatting>
  <conditionalFormatting sqref="G77:J77">
    <cfRule type="expression" dxfId="21" priority="59" stopIfTrue="1">
      <formula>IF(AND($D$77="Yes",$G$77=""),TRUE)</formula>
    </cfRule>
  </conditionalFormatting>
  <conditionalFormatting sqref="G85:J85">
    <cfRule type="expression" dxfId="20" priority="49" stopIfTrue="1">
      <formula>IF(AND($D$85="Yes, using other format (describe)",$G$85=""),TRUE)</formula>
    </cfRule>
  </conditionalFormatting>
  <conditionalFormatting sqref="D20:J20">
    <cfRule type="expression" dxfId="1" priority="2" stopIfTrue="1">
      <formula>IF($D$16="",TRUE)</formula>
    </cfRule>
  </conditionalFormatting>
  <conditionalFormatting sqref="D21:J21">
    <cfRule type="expression" dxfId="0" priority="1" stopIfTrue="1">
      <formula>IF($D$17="",TRUE)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969EE03-DF71-4001-9C8C-36E90841871A}"/>
    <hyperlink ref="D20" r:id="rId4" xr:uid="{C22D7EDC-67A3-4719-9481-E7AF52E50AA4}"/>
    <hyperlink ref="G77" r:id="rId5" xr:uid="{65F015CE-1F4D-4274-BD76-38BDB52596A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4" t="str">
        <f ca="1">OFFSET(L!$C$1,MATCH("Smelter List"&amp;ADDRESS(ROW(),COLUMN(),4),L!$A:$A,0)-1,SL,,)</f>
        <v>Link to "RMAP Conformant Smelter List"</v>
      </c>
      <c r="K2" s="385"/>
      <c r="L2" s="385"/>
      <c r="M2" s="385"/>
      <c r="N2" s="385"/>
      <c r="O2" s="385"/>
      <c r="P2" s="195"/>
      <c r="Q2" s="196"/>
      <c r="R2" s="197"/>
      <c r="S2" s="197"/>
      <c r="T2" s="197"/>
      <c r="AH2" s="145" t="s">
        <v>475</v>
      </c>
    </row>
    <row r="3" spans="1:34" s="221" customFormat="1" ht="177" customHeight="1">
      <c r="A3" s="171"/>
      <c r="B3" s="38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6"/>
      <c r="D3" s="386"/>
      <c r="E3" s="386"/>
      <c r="F3" s="222"/>
      <c r="G3" s="387" t="str">
        <f ca="1">OFFSET(L!$C$1,MATCH("General"&amp;"Cpy",L!$A:$A,0)-1,SL,,)</f>
        <v>© 2025 Responsible Minerals Initiative. All rights reserved.</v>
      </c>
      <c r="H3" s="387"/>
      <c r="I3" s="388"/>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D751A34-FB56-4C1E-919F-CC4E6BB5D9CC}"/>
    </customSheetView>
  </customSheetViews>
  <mergeCells count="3">
    <mergeCell ref="J2:O2"/>
    <mergeCell ref="B3:E3"/>
    <mergeCell ref="G3:I3"/>
  </mergeCells>
  <conditionalFormatting sqref="B5:B2504">
    <cfRule type="expression" dxfId="19" priority="1" stopIfTrue="1">
      <formula>IF(B5="",TRUE)</formula>
    </cfRule>
    <cfRule type="expression" dxfId="18" priority="2" stopIfTrue="1">
      <formula>IF(AND(COUNTIF(MetalSmelter,B5&amp;C5)=0,LEN(C5)&gt;0),TRUE,FALSE)</formula>
    </cfRule>
  </conditionalFormatting>
  <conditionalFormatting sqref="C5:C2504">
    <cfRule type="expression" dxfId="17" priority="9" stopIfTrue="1">
      <formula>IF(AND(B5&lt;&gt;"",C5=""),TRUE)</formula>
    </cfRule>
  </conditionalFormatting>
  <conditionalFormatting sqref="D5:D2504">
    <cfRule type="expression" dxfId="16" priority="13" stopIfTrue="1">
      <formula>IF(AND(LEN($C5)&gt;0,AND($C5&lt;&gt;"Smelter Not Listed",ISBLANK($D5))),1,0)</formula>
    </cfRule>
    <cfRule type="expression" dxfId="15" priority="20" stopIfTrue="1">
      <formula>IF(AND(D5="",$C5=$X$4),TRUE)</formula>
    </cfRule>
    <cfRule type="expression" dxfId="14" priority="21" stopIfTrue="1">
      <formula>IF(FIND("!",D5),TRUE)</formula>
    </cfRule>
  </conditionalFormatting>
  <conditionalFormatting sqref="E5:E2504 R5:R2504">
    <cfRule type="expression" dxfId="13" priority="7" stopIfTrue="1">
      <formula>IF(AND(E5="",$C5=$X$4),TRUE)</formula>
    </cfRule>
    <cfRule type="expression" dxfId="12" priority="8" stopIfTrue="1">
      <formula>IF(FIND("!",E5),TRUE)</formula>
    </cfRule>
  </conditionalFormatting>
  <conditionalFormatting sqref="F5:F2504">
    <cfRule type="expression" dxfId="11" priority="5" stopIfTrue="1">
      <formula>IF(AND(LEN($A5)&gt;0,$A5&lt;&gt;$F5),TRUE,FALSE)</formula>
    </cfRule>
  </conditionalFormatting>
  <conditionalFormatting sqref="G5:G2504">
    <cfRule type="expression" dxfId="10"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9" t="str">
        <f ca="1">OFFSET(L!$C$1,MATCH("Checker"&amp;ADDRESS(ROW(),COLUMN(),4),L!$A:$A,0)-1,SL,,)</f>
        <v>To ensure all required fields have been populated before submitting to your customers review form for any line items highlighted in red</v>
      </c>
      <c r="B1" s="389"/>
      <c r="C1" s="389"/>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f ca="1">IF(H70=0,"0",H70)</f>
        <v>1</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Webcraft / supermagnete</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Customer Service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support@supermagnete.ch</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+41 43 399 03 51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Hans-H. Schoor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support@supermagnete.ch</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https://webcraft.de/en/about-us/code-of-conduct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Provide list of gold smelters contributing material to supply chain on Smelter List tab</v>
      </c>
      <c r="D67" s="95" t="str">
        <f>IF(H67=0,"","Click here to provide smelter information")</f>
        <v>Click here to provide smelter information</v>
      </c>
      <c r="E67" s="20" t="s">
        <v>780</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1</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7" priority="347" stopIfTrue="1">
      <formula>$F4=0</formula>
    </cfRule>
    <cfRule type="expression" dxfId="6" priority="348" stopIfTrue="1">
      <formula>$H4=0</formula>
    </cfRule>
    <cfRule type="expression" dxfId="5" priority="349" stopIfTrue="1">
      <formula>$H4=1</formula>
    </cfRule>
  </conditionalFormatting>
  <conditionalFormatting sqref="B64">
    <cfRule type="expression" dxfId="4"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1" t="str">
        <f ca="1">OFFSET(L!$C$1,MATCH("Product List"&amp;ADDRESS(ROW(),COLUMN(),4),L!$A:$A,0)-1,SL,,)</f>
        <v>Completion required only if reporting level "Product (or List of Products)" selected on the 'Declaration' worksheet.</v>
      </c>
      <c r="B1" s="392"/>
      <c r="C1" s="392"/>
      <c r="D1" s="392"/>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0" t="s">
        <v>869</v>
      </c>
      <c r="C4" s="390"/>
      <c r="D4" s="390"/>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3" t="str">
        <f ca="1">OFFSET(L!$C$1,MATCH("General"&amp;"Cpy",L!$A:$A,0)-1,SL,,)</f>
        <v>© 2025 Responsible Minerals Initiative. All rights reserved.</v>
      </c>
      <c r="C2006" s="393"/>
      <c r="D2006" s="393"/>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4"/>
      <c r="C1" s="394"/>
      <c r="D1" s="394"/>
      <c r="E1" s="394"/>
      <c r="F1" s="394"/>
      <c r="G1" s="394"/>
    </row>
    <row r="2" spans="1:11">
      <c r="A2" s="395"/>
      <c r="B2" s="395"/>
      <c r="C2" s="395"/>
      <c r="D2" s="395"/>
      <c r="E2" s="395"/>
      <c r="F2" s="395"/>
      <c r="G2" s="395"/>
      <c r="H2" s="395"/>
      <c r="I2" s="395"/>
    </row>
    <row r="3" spans="1:11">
      <c r="A3" s="395"/>
      <c r="B3" s="395"/>
      <c r="C3" s="395"/>
      <c r="D3" s="395"/>
      <c r="E3" s="395"/>
      <c r="F3" s="395"/>
      <c r="G3" s="395"/>
      <c r="H3" s="395"/>
      <c r="I3" s="395"/>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3"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Hans-Helmut Schoor</cp:lastModifiedBy>
  <cp:lastPrinted>2015-04-21T20:47:43Z</cp:lastPrinted>
  <dcterms:created xsi:type="dcterms:W3CDTF">2010-06-21T21:00:23Z</dcterms:created>
  <dcterms:modified xsi:type="dcterms:W3CDTF">2025-04-29T12:28:03Z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